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1"/>
  </bookViews>
  <sheets>
    <sheet name="шаблон" sheetId="1" r:id="rId1"/>
    <sheet name="Асерх" sheetId="2" r:id="rId2"/>
  </sheets>
  <definedNames/>
  <calcPr fullCalcOnLoad="1"/>
</workbook>
</file>

<file path=xl/sharedStrings.xml><?xml version="1.0" encoding="utf-8"?>
<sst xmlns="http://schemas.openxmlformats.org/spreadsheetml/2006/main" count="233" uniqueCount="184">
  <si>
    <t>(тыс. рублей)</t>
  </si>
  <si>
    <t>2 00 00000 00 0000 000</t>
  </si>
  <si>
    <t>Безвозмездные поступления</t>
  </si>
  <si>
    <t>2 02 00000 00 0000 000</t>
  </si>
  <si>
    <t>Безвозмездные перечисления от других бюджетов бюджетной системы Российской Федерации</t>
  </si>
  <si>
    <t>2 02 01000 00 0000 151</t>
  </si>
  <si>
    <t>2 02 02000 00 0000 151</t>
  </si>
  <si>
    <t>в том числе:</t>
  </si>
  <si>
    <t>2 02 04000 00 0000 151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</si>
  <si>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</si>
  <si>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</si>
  <si>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</si>
  <si>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</si>
  <si>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</si>
  <si>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</si>
  <si>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</si>
  <si>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</si>
  <si>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</si>
  <si>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</si>
  <si>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</si>
  <si>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</si>
  <si>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</si>
  <si>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</si>
  <si>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</si>
  <si>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</si>
  <si>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</si>
  <si>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</si>
  <si>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1 05 03000 01 0000 110</t>
  </si>
  <si>
    <t>Единый сельскохозяйственный налог</t>
  </si>
  <si>
    <t>Налоги на имущество</t>
  </si>
  <si>
    <t>1 06 01000 00 0000 110</t>
  </si>
  <si>
    <t>1 06 00000 00 0000 000</t>
  </si>
  <si>
    <t>1 05 00000 00 0000 000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</si>
  <si>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</si>
  <si>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</si>
  <si>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</si>
  <si>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</si>
  <si>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</si>
  <si>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</si>
  <si>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</si>
  <si>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</si>
  <si>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</si>
  <si>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</si>
  <si>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</si>
  <si>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</si>
  <si>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</si>
  <si>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</si>
  <si>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</si>
  <si>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</si>
  <si>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</si>
  <si>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</si>
  <si>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</si>
  <si>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</si>
  <si>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</si>
  <si>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</si>
  <si>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</si>
  <si>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</si>
  <si>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</si>
  <si>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</si>
  <si>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</si>
  <si>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</si>
  <si>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</si>
  <si>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</si>
  <si>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</si>
  <si>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</si>
  <si>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</si>
  <si>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</si>
  <si>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</si>
  <si>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</si>
  <si>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</si>
  <si>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1 17 00000 00 0000 000</t>
  </si>
  <si>
    <t>Прочие неналоговые доходы</t>
  </si>
  <si>
    <t>1 17 05000 00 0000 180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</si>
  <si>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</si>
  <si>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</si>
  <si>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2 02 03000 00 0000 151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</si>
  <si>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</si>
  <si>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 xml:space="preserve">Иные межбюджетные трансферты - всего </t>
  </si>
  <si>
    <t>Дотации бюджетам субъектов Российской Федерации и муниципальных образований - всего</t>
  </si>
  <si>
    <t>Субсидии бюджетам субъектов Российской Федерации и муниципальных образований (межбюджетные субсидии)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</si>
  <si>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</si>
  <si>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</si>
  <si>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</si>
  <si>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</si>
  <si>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</si>
  <si>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Субсидии на приведение в нормативное состояние улично-дорожной сети и объектов благоустройства по областной целевой программе  "Модернизация объектов коммунальной инфраструктуры на 2006-2010 годы"</t>
  </si>
  <si>
    <t>Субсидии на инвестиции по областной целевой программе "Обеспечение территории Владимирской области документами территориального планирования (2006-2010 годы)"</t>
  </si>
  <si>
    <t>1 09 00000 00 0000 000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</si>
  <si>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</si>
  <si>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1 09 04000 00 0000 110</t>
  </si>
  <si>
    <t>1 09 04050 00 0000 110</t>
  </si>
  <si>
    <t>Земельный налог (по обязательствам, возникшим до 1 января 2006 года)</t>
  </si>
  <si>
    <t>Прочие субсидии</t>
  </si>
  <si>
    <t xml:space="preserve">                                                                      к решению Совета народных депутаов 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</si>
  <si>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</si>
  <si>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</si>
  <si>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</si>
  <si>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1 14 06014 10 0000 430</t>
  </si>
  <si>
    <t>1 09 04050 10 0000 110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</si>
  <si>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</si>
  <si>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от ___.11.2008 № ____</t>
  </si>
  <si>
    <t>Поступление доходов в  бюджет в 2009 году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</si>
  <si>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</si>
  <si>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</si>
  <si>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2 02 02999 10 0000 151</t>
  </si>
  <si>
    <t>2 02 02999 10 7005 151</t>
  </si>
  <si>
    <t>2 02 02999 10 7018 151</t>
  </si>
  <si>
    <t>2 02 02999 10 7028 151</t>
  </si>
  <si>
    <t>2 02 03015 10 0000 151</t>
  </si>
  <si>
    <t>Прочие межбюджетные трансферты, передаваемые на обеспечение сбалансированности бюджетов поселений</t>
  </si>
  <si>
    <t>2 02 04999 10 0000 151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</si>
  <si>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</si>
  <si>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</si>
  <si>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1 14 02030 10 0000 410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</si>
  <si>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</si>
  <si>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</si>
  <si>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</si>
  <si>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</si>
  <si>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1 14 02033 10 0000 410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</si>
  <si>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</si>
  <si>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</si>
  <si>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</si>
  <si>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1 11 09045 10 0000 120</t>
  </si>
  <si>
    <t xml:space="preserve">                                                                                                          Приложение № 4</t>
  </si>
  <si>
    <t>Дотация на выравнивание бюджетной обеспеченности поселений из районного Фонда финансовой поддержки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</si>
  <si>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</si>
  <si>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Земельный налог (по обязательствам возникшим до 1 января 2006 года), мобилизуемый на территориях поселений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</si>
  <si>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</si>
  <si>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 автономных учреждений, а также имущества  муниципальных унитарных предприятий, в том числе казенных)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</si>
  <si>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</si>
  <si>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</si>
  <si>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</si>
  <si>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 ,за исключением доходов,в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</si>
  <si>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Субсидии бюджетам бюджетной системы Российской Федерации(межбюджетные субсидии) - всего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</si>
  <si>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</si>
  <si>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</si>
  <si>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</si>
  <si>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1 16 90000 00 0000 140</t>
  </si>
  <si>
    <t>1 16 90050 10 0000 140</t>
  </si>
  <si>
    <t>Штрафы,санкции,возмещение ущерба</t>
  </si>
  <si>
    <t>Субвенции бюджетам субъектов Российской Федерации и муниципальным образованиям</t>
  </si>
  <si>
    <t>Иные межбюджетные трансферты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</si>
  <si>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</si>
  <si>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</si>
  <si>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поступления от денежных взысканий(штрафов) и иных сумм в возмещение ущерба,зачсляемые в бюджеты поселений</t>
  </si>
  <si>
    <t>Прочие поступления от денежных взысканий(штрафов) и иных сумм в  возмещение ущерба</t>
  </si>
  <si>
    <t>Налог на имущество физических лиц, взимаемый по ставкам, применяемым к объктам налогообложения, расположенным в границах  сельских поселения</t>
  </si>
  <si>
    <t>1 06 06030 03 0000 110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</si>
  <si>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</si>
  <si>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</si>
  <si>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участком,расположенным в границах сельских поселений</t>
  </si>
  <si>
    <t>1 06 06040 00 0000 110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</si>
  <si>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</si>
  <si>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</si>
  <si>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1 06 06043 10 0000 110</t>
  </si>
  <si>
    <t>2 02 15001 00 0000 151</t>
  </si>
  <si>
    <t>2 02 15001 10 0000 151</t>
  </si>
  <si>
    <t>Дотации бюджетам сельских поселений на выравнивание бюджетной обеспеченности поселений из районного Фонда финансовой поддержки</t>
  </si>
  <si>
    <t>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</si>
  <si>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</t>
  </si>
  <si>
    <t>2 02 35118 10 0000 151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</si>
  <si>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</si>
  <si>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трансферты, передаваемые бюджетам сельских поселений  на сбалансированность из районного бюджета</t>
  </si>
  <si>
    <t>2 02 29999 10 7023 151</t>
  </si>
  <si>
    <t>2 02 49999 10 0000 151</t>
  </si>
  <si>
    <t>2 02 40000 00 0000 151</t>
  </si>
  <si>
    <t>2 02 30000 00 0000 151</t>
  </si>
  <si>
    <t>2 02 29999 10 0000 151</t>
  </si>
  <si>
    <t>2 02 15000 00 0000 151</t>
  </si>
  <si>
    <t>2 02 20000 00 0000 151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</si>
  <si>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</si>
  <si>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2 02 29999 10 7039 151</t>
  </si>
  <si>
    <t>Поступление доходов в  бюджет в 2019 году</t>
  </si>
  <si>
    <t>1 11 05025 00 0000 120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</si>
  <si>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</si>
  <si>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</si>
  <si>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</si>
  <si>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Асерховское Собинского района</t>
  </si>
  <si>
    <t xml:space="preserve">                                                                                                          Приложение  4 к решению</t>
  </si>
  <si>
    <t xml:space="preserve">               Совета народных депутатов  </t>
  </si>
  <si>
    <t>от 20.12.2018  № 39/17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</si>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</sst>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00"/>
    <numFmt numFmtId="179" formatCode="0.0000"/>
    <numFmt numFmtId="180" formatCode="0.0"/>
    <numFmt numFmtId="181" formatCode="_-* #,##0.0_р_._-;\-* #,##0.0_р_._-;_-* &quot;-&quot;?_р_._-;_-@_-"/>
    <numFmt numFmtId="182" formatCode="0.00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7" fontId="6" fillId="0" borderId="0" xfId="60" applyNumberFormat="1" applyFont="1" applyFill="1" applyAlignment="1">
      <alignment/>
    </xf>
    <xf numFmtId="177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77" fontId="5" fillId="0" borderId="17" xfId="6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177" fontId="5" fillId="0" borderId="15" xfId="60" applyNumberFormat="1" applyFont="1" applyFill="1" applyBorder="1" applyAlignment="1">
      <alignment horizontal="center" wrapText="1"/>
    </xf>
    <xf numFmtId="177" fontId="2" fillId="0" borderId="15" xfId="60" applyNumberFormat="1" applyFont="1" applyFill="1" applyBorder="1" applyAlignment="1">
      <alignment horizontal="center" wrapText="1"/>
    </xf>
    <xf numFmtId="177" fontId="2" fillId="0" borderId="20" xfId="60" applyNumberFormat="1" applyFont="1" applyFill="1" applyBorder="1" applyAlignment="1">
      <alignment horizontal="center" wrapText="1"/>
    </xf>
    <xf numFmtId="177" fontId="5" fillId="0" borderId="15" xfId="0" applyNumberFormat="1" applyFont="1" applyFill="1" applyBorder="1" applyAlignment="1">
      <alignment horizontal="center" wrapText="1"/>
    </xf>
    <xf numFmtId="177" fontId="2" fillId="0" borderId="15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182" fontId="5" fillId="0" borderId="15" xfId="60" applyNumberFormat="1" applyFont="1" applyFill="1" applyBorder="1" applyAlignment="1">
      <alignment horizontal="right" wrapText="1"/>
    </xf>
    <xf numFmtId="182" fontId="2" fillId="0" borderId="15" xfId="60" applyNumberFormat="1" applyFont="1" applyFill="1" applyBorder="1" applyAlignment="1">
      <alignment horizontal="right" wrapText="1"/>
    </xf>
    <xf numFmtId="182" fontId="5" fillId="0" borderId="17" xfId="6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82" fontId="5" fillId="0" borderId="14" xfId="60" applyNumberFormat="1" applyFont="1" applyFill="1" applyBorder="1" applyAlignment="1">
      <alignment horizontal="right" wrapText="1"/>
    </xf>
    <xf numFmtId="182" fontId="2" fillId="0" borderId="20" xfId="6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top" wrapText="1"/>
    </xf>
    <xf numFmtId="182" fontId="2" fillId="0" borderId="14" xfId="60" applyNumberFormat="1" applyFont="1" applyFill="1" applyBorder="1" applyAlignment="1">
      <alignment horizontal="right" wrapText="1"/>
    </xf>
    <xf numFmtId="182" fontId="5" fillId="34" borderId="15" xfId="60" applyNumberFormat="1" applyFont="1" applyFill="1" applyBorder="1" applyAlignment="1">
      <alignment horizontal="right" wrapText="1"/>
    </xf>
    <xf numFmtId="182" fontId="2" fillId="34" borderId="15" xfId="60" applyNumberFormat="1" applyFont="1" applyFill="1" applyBorder="1" applyAlignment="1">
      <alignment horizontal="right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14" xfId="0" applyNumberFormat="1" applyFont="1" applyFill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wrapText="1"/>
    </xf>
    <xf numFmtId="0" fontId="0" fillId="0" borderId="23" xfId="0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43">
      <selection activeCell="B47" sqref="B47"/>
    </sheetView>
  </sheetViews>
  <sheetFormatPr defaultColWidth="9.00390625" defaultRowHeight="12.75"/>
  <cols>
    <col min="1" max="1" width="23.00390625" style="17" customWidth="1"/>
    <col min="2" max="2" width="63.25390625" style="8" customWidth="1"/>
    <col min="3" max="3" width="10.625" style="6" customWidth="1"/>
    <col min="4" max="4" width="4.125" style="3" customWidth="1"/>
  </cols>
  <sheetData>
    <row r="1" spans="1:3" ht="18.75">
      <c r="A1" s="46" t="s">
        <v>123</v>
      </c>
      <c r="B1" s="46"/>
      <c r="C1" s="46"/>
    </row>
    <row r="2" spans="1:3" ht="18.75">
      <c r="A2" s="49" t="s">
        <v>93</v>
      </c>
      <c r="B2" s="49"/>
      <c r="C2" s="49"/>
    </row>
    <row r="3" spans="1:3" ht="18.75">
      <c r="A3" s="50" t="s">
        <v>100</v>
      </c>
      <c r="B3" s="50"/>
      <c r="C3" s="50"/>
    </row>
    <row r="4" spans="1:3" ht="18.75">
      <c r="A4" s="50"/>
      <c r="B4" s="50"/>
      <c r="C4" s="50"/>
    </row>
    <row r="5" spans="1:2" ht="18.75">
      <c r="A5" s="52" t="s">
        <v>101</v>
      </c>
      <c r="B5" s="52"/>
    </row>
    <row r="6" ht="10.5" customHeight="1">
      <c r="A6" s="9"/>
    </row>
    <row r="7" spans="1:3" ht="16.5" thickBot="1">
      <c r="A7" s="51" t="s">
        <v>0</v>
      </c>
      <c r="B7" s="51"/>
      <c r="C7" s="51"/>
    </row>
    <row r="8" spans="1:3" ht="47.25" customHeight="1">
      <c r="A8" s="10" t="s">
        <v>10</v>
      </c>
      <c r="B8" s="11" t="s">
        <v>83</v>
      </c>
      <c r="C8" s="12" t="s">
        <v>82</v>
      </c>
    </row>
    <row r="9" spans="1:4" s="5" customFormat="1" ht="12" customHeight="1">
      <c r="A9" s="13">
        <v>1</v>
      </c>
      <c r="B9" s="14">
        <v>2</v>
      </c>
      <c r="C9" s="15">
        <v>3</v>
      </c>
      <c r="D9" s="4"/>
    </row>
    <row r="10" spans="1:3" ht="19.5" customHeight="1">
      <c r="A10" s="1" t="s">
        <v>13</v>
      </c>
      <c r="B10" s="19" t="s">
        <v>14</v>
      </c>
      <c r="C10" s="24">
        <f>C11+C18+C20+C30+C33+C37+C46+C53</f>
        <v>0</v>
      </c>
    </row>
    <row r="11" spans="1:3" ht="16.5" customHeight="1">
      <c r="A11" s="1" t="s">
        <v>15</v>
      </c>
      <c r="B11" s="19" t="s">
        <v>16</v>
      </c>
      <c r="C11" s="24">
        <f>C12</f>
        <v>0</v>
      </c>
    </row>
    <row r="12" spans="1:3" ht="18.75" customHeight="1">
      <c r="A12" s="2" t="s">
        <v>17</v>
      </c>
      <c r="B12" s="20" t="s">
        <v>18</v>
      </c>
      <c r="C12" s="25">
        <f>C13+C14+C17</f>
        <v>0</v>
      </c>
    </row>
    <row r="13" spans="1:3" ht="63" customHeight="1">
      <c r="A13" s="2" t="s">
        <v>19</v>
      </c>
      <c r="B13" s="20" t="s">
        <v>88</v>
      </c>
      <c r="C13" s="25"/>
    </row>
    <row r="14" spans="1:3" ht="46.5" customHeight="1">
      <c r="A14" s="2" t="s">
        <v>20</v>
      </c>
      <c r="B14" s="20" t="s">
        <v>21</v>
      </c>
      <c r="C14" s="25">
        <f>C15+C16</f>
        <v>0</v>
      </c>
    </row>
    <row r="15" spans="1:3" ht="108.75" customHeight="1">
      <c r="A15" s="2" t="s">
        <v>22</v>
      </c>
      <c r="B15" s="20" t="s">
        <v>23</v>
      </c>
      <c r="C15" s="25"/>
    </row>
    <row r="16" spans="1:3" ht="93.75" customHeight="1">
      <c r="A16" s="2" t="s">
        <v>24</v>
      </c>
      <c r="B16" s="20" t="s">
        <v>25</v>
      </c>
      <c r="C16" s="25"/>
    </row>
    <row r="17" spans="1:3" ht="47.25" customHeight="1">
      <c r="A17" s="2" t="s">
        <v>81</v>
      </c>
      <c r="B17" s="20" t="s">
        <v>99</v>
      </c>
      <c r="C17" s="25"/>
    </row>
    <row r="18" spans="1:3" ht="16.5" customHeight="1">
      <c r="A18" s="1" t="s">
        <v>32</v>
      </c>
      <c r="B18" s="19" t="s">
        <v>26</v>
      </c>
      <c r="C18" s="24">
        <f>C19</f>
        <v>0</v>
      </c>
    </row>
    <row r="19" spans="1:3" ht="18" customHeight="1">
      <c r="A19" s="2" t="s">
        <v>27</v>
      </c>
      <c r="B19" s="20" t="s">
        <v>28</v>
      </c>
      <c r="C19" s="25"/>
    </row>
    <row r="20" spans="1:3" ht="15" customHeight="1">
      <c r="A20" s="1" t="s">
        <v>31</v>
      </c>
      <c r="B20" s="19" t="s">
        <v>29</v>
      </c>
      <c r="C20" s="24">
        <f>C21+C23+C25</f>
        <v>0</v>
      </c>
    </row>
    <row r="21" spans="1:3" ht="14.25" customHeight="1">
      <c r="A21" s="2" t="s">
        <v>30</v>
      </c>
      <c r="B21" s="20" t="s">
        <v>33</v>
      </c>
      <c r="C21" s="25">
        <f>C22</f>
        <v>0</v>
      </c>
    </row>
    <row r="22" spans="1:3" ht="47.25" customHeight="1">
      <c r="A22" s="2" t="s">
        <v>34</v>
      </c>
      <c r="B22" s="20" t="s">
        <v>35</v>
      </c>
      <c r="C22" s="25"/>
    </row>
    <row r="23" spans="1:3" ht="15" customHeight="1">
      <c r="A23" s="2" t="s">
        <v>36</v>
      </c>
      <c r="B23" s="20" t="s">
        <v>37</v>
      </c>
      <c r="C23" s="25">
        <f>C24</f>
        <v>0</v>
      </c>
    </row>
    <row r="24" spans="1:3" ht="18.75" customHeight="1">
      <c r="A24" s="2" t="s">
        <v>38</v>
      </c>
      <c r="B24" s="20" t="s">
        <v>39</v>
      </c>
      <c r="C24" s="25"/>
    </row>
    <row r="25" spans="1:3" ht="16.5" customHeight="1">
      <c r="A25" s="2" t="s">
        <v>40</v>
      </c>
      <c r="B25" s="20" t="s">
        <v>41</v>
      </c>
      <c r="C25" s="25">
        <f>C26+C28</f>
        <v>0</v>
      </c>
    </row>
    <row r="26" spans="1:3" ht="47.25">
      <c r="A26" s="2" t="s">
        <v>45</v>
      </c>
      <c r="B26" s="20" t="s">
        <v>46</v>
      </c>
      <c r="C26" s="25">
        <f>C27</f>
        <v>0</v>
      </c>
    </row>
    <row r="27" spans="1:3" ht="64.5" customHeight="1">
      <c r="A27" s="2" t="s">
        <v>42</v>
      </c>
      <c r="B27" s="20" t="s">
        <v>43</v>
      </c>
      <c r="C27" s="25"/>
    </row>
    <row r="28" spans="1:3" ht="47.25">
      <c r="A28" s="2" t="s">
        <v>47</v>
      </c>
      <c r="B28" s="20" t="s">
        <v>48</v>
      </c>
      <c r="C28" s="25">
        <f>C29</f>
        <v>0</v>
      </c>
    </row>
    <row r="29" spans="1:3" ht="64.5" customHeight="1">
      <c r="A29" s="2" t="s">
        <v>44</v>
      </c>
      <c r="B29" s="20" t="s">
        <v>49</v>
      </c>
      <c r="C29" s="25"/>
    </row>
    <row r="30" spans="1:3" ht="19.5" customHeight="1">
      <c r="A30" s="1" t="s">
        <v>50</v>
      </c>
      <c r="B30" s="19" t="s">
        <v>51</v>
      </c>
      <c r="C30" s="24">
        <f>C31</f>
        <v>0</v>
      </c>
    </row>
    <row r="31" spans="1:3" ht="47.25">
      <c r="A31" s="2" t="s">
        <v>52</v>
      </c>
      <c r="B31" s="20" t="s">
        <v>53</v>
      </c>
      <c r="C31" s="25">
        <f>C32</f>
        <v>0</v>
      </c>
    </row>
    <row r="32" spans="1:3" ht="81.75" customHeight="1">
      <c r="A32" s="2" t="s">
        <v>54</v>
      </c>
      <c r="B32" s="20" t="s">
        <v>55</v>
      </c>
      <c r="C32" s="25"/>
    </row>
    <row r="33" spans="1:3" ht="31.5">
      <c r="A33" s="1" t="s">
        <v>87</v>
      </c>
      <c r="B33" s="19" t="s">
        <v>56</v>
      </c>
      <c r="C33" s="24">
        <f>C34</f>
        <v>0</v>
      </c>
    </row>
    <row r="34" spans="1:3" ht="15.75" customHeight="1">
      <c r="A34" s="2" t="s">
        <v>89</v>
      </c>
      <c r="B34" s="20" t="s">
        <v>29</v>
      </c>
      <c r="C34" s="25">
        <f>C35</f>
        <v>0</v>
      </c>
    </row>
    <row r="35" spans="1:3" ht="31.5">
      <c r="A35" s="2" t="s">
        <v>90</v>
      </c>
      <c r="B35" s="20" t="s">
        <v>91</v>
      </c>
      <c r="C35" s="25">
        <f>C36</f>
        <v>0</v>
      </c>
    </row>
    <row r="36" spans="1:3" ht="33.75" customHeight="1">
      <c r="A36" s="2" t="s">
        <v>98</v>
      </c>
      <c r="B36" s="20" t="s">
        <v>126</v>
      </c>
      <c r="C36" s="25"/>
    </row>
    <row r="37" spans="1:3" ht="31.5">
      <c r="A37" s="1" t="s">
        <v>57</v>
      </c>
      <c r="B37" s="19" t="s">
        <v>58</v>
      </c>
      <c r="C37" s="24">
        <f>C38+C43</f>
        <v>0</v>
      </c>
    </row>
    <row r="38" spans="1:3" ht="93.75" customHeight="1">
      <c r="A38" s="2" t="s">
        <v>59</v>
      </c>
      <c r="B38" s="20" t="s">
        <v>125</v>
      </c>
      <c r="C38" s="25">
        <f>C39+C41</f>
        <v>0</v>
      </c>
    </row>
    <row r="39" spans="1:3" ht="62.25" customHeight="1">
      <c r="A39" s="2" t="s">
        <v>60</v>
      </c>
      <c r="B39" s="20" t="s">
        <v>61</v>
      </c>
      <c r="C39" s="25">
        <f>C40</f>
        <v>0</v>
      </c>
    </row>
    <row r="40" spans="1:3" ht="81.75" customHeight="1">
      <c r="A40" s="2" t="s">
        <v>62</v>
      </c>
      <c r="B40" s="20" t="s">
        <v>63</v>
      </c>
      <c r="C40" s="25"/>
    </row>
    <row r="41" spans="1:3" ht="82.5" customHeight="1">
      <c r="A41" s="2" t="s">
        <v>64</v>
      </c>
      <c r="B41" s="20" t="s">
        <v>65</v>
      </c>
      <c r="C41" s="25">
        <f>C42</f>
        <v>0</v>
      </c>
    </row>
    <row r="42" spans="1:3" ht="66" customHeight="1">
      <c r="A42" s="2" t="s">
        <v>111</v>
      </c>
      <c r="B42" s="20" t="s">
        <v>112</v>
      </c>
      <c r="C42" s="25"/>
    </row>
    <row r="43" spans="1:3" ht="96" customHeight="1">
      <c r="A43" s="2" t="s">
        <v>119</v>
      </c>
      <c r="B43" s="20" t="s">
        <v>120</v>
      </c>
      <c r="C43" s="25">
        <f>C44</f>
        <v>0</v>
      </c>
    </row>
    <row r="44" spans="1:3" ht="98.25" customHeight="1">
      <c r="A44" s="2" t="s">
        <v>121</v>
      </c>
      <c r="B44" s="20" t="s">
        <v>127</v>
      </c>
      <c r="C44" s="25">
        <f>C45</f>
        <v>0</v>
      </c>
    </row>
    <row r="45" spans="1:3" ht="82.5" customHeight="1">
      <c r="A45" s="2" t="s">
        <v>122</v>
      </c>
      <c r="B45" s="20" t="s">
        <v>128</v>
      </c>
      <c r="C45" s="25"/>
    </row>
    <row r="46" spans="1:3" ht="31.5">
      <c r="A46" s="1" t="s">
        <v>66</v>
      </c>
      <c r="B46" s="19" t="s">
        <v>67</v>
      </c>
      <c r="C46" s="24">
        <f>C47+C50</f>
        <v>0</v>
      </c>
    </row>
    <row r="47" spans="1:3" ht="82.5" customHeight="1">
      <c r="A47" s="2" t="s">
        <v>68</v>
      </c>
      <c r="B47" s="20" t="s">
        <v>69</v>
      </c>
      <c r="C47" s="25">
        <f>C48</f>
        <v>0</v>
      </c>
    </row>
    <row r="48" spans="1:3" ht="96" customHeight="1">
      <c r="A48" s="2" t="s">
        <v>113</v>
      </c>
      <c r="B48" s="20" t="s">
        <v>114</v>
      </c>
      <c r="C48" s="25">
        <f>C49</f>
        <v>0</v>
      </c>
    </row>
    <row r="49" spans="1:3" ht="94.5">
      <c r="A49" s="2" t="s">
        <v>118</v>
      </c>
      <c r="B49" s="20" t="s">
        <v>115</v>
      </c>
      <c r="C49" s="25"/>
    </row>
    <row r="50" spans="1:3" ht="50.25" customHeight="1">
      <c r="A50" s="2" t="s">
        <v>94</v>
      </c>
      <c r="B50" s="20" t="s">
        <v>95</v>
      </c>
      <c r="C50" s="25">
        <f>C51</f>
        <v>0</v>
      </c>
    </row>
    <row r="51" spans="1:3" ht="32.25" customHeight="1">
      <c r="A51" s="2" t="s">
        <v>96</v>
      </c>
      <c r="B51" s="20" t="s">
        <v>73</v>
      </c>
      <c r="C51" s="25">
        <f>C52</f>
        <v>0</v>
      </c>
    </row>
    <row r="52" spans="1:3" ht="47.25" customHeight="1">
      <c r="A52" s="2" t="s">
        <v>97</v>
      </c>
      <c r="B52" s="20" t="s">
        <v>74</v>
      </c>
      <c r="C52" s="25"/>
    </row>
    <row r="53" spans="1:3" ht="15.75" customHeight="1">
      <c r="A53" s="1" t="s">
        <v>70</v>
      </c>
      <c r="B53" s="19" t="s">
        <v>71</v>
      </c>
      <c r="C53" s="27">
        <f>C54</f>
        <v>0</v>
      </c>
    </row>
    <row r="54" spans="1:3" ht="21" customHeight="1">
      <c r="A54" s="2" t="s">
        <v>72</v>
      </c>
      <c r="B54" s="20" t="s">
        <v>71</v>
      </c>
      <c r="C54" s="28">
        <f>C55</f>
        <v>0</v>
      </c>
    </row>
    <row r="55" spans="1:3" ht="23.25" customHeight="1">
      <c r="A55" s="2" t="s">
        <v>116</v>
      </c>
      <c r="B55" s="20" t="s">
        <v>117</v>
      </c>
      <c r="C55" s="28"/>
    </row>
    <row r="56" spans="1:3" ht="17.25" customHeight="1">
      <c r="A56" s="1" t="s">
        <v>1</v>
      </c>
      <c r="B56" s="19" t="s">
        <v>2</v>
      </c>
      <c r="C56" s="24">
        <f>C57</f>
        <v>0</v>
      </c>
    </row>
    <row r="57" spans="1:3" ht="31.5">
      <c r="A57" s="1" t="s">
        <v>3</v>
      </c>
      <c r="B57" s="19" t="s">
        <v>4</v>
      </c>
      <c r="C57" s="24">
        <f>C58+C63+C69+C71</f>
        <v>0</v>
      </c>
    </row>
    <row r="58" spans="1:3" ht="31.5">
      <c r="A58" s="47" t="s">
        <v>5</v>
      </c>
      <c r="B58" s="19" t="s">
        <v>78</v>
      </c>
      <c r="C58" s="24">
        <f>C60</f>
        <v>0</v>
      </c>
    </row>
    <row r="59" spans="1:3" ht="15.75">
      <c r="A59" s="48"/>
      <c r="B59" s="19" t="s">
        <v>7</v>
      </c>
      <c r="C59" s="24"/>
    </row>
    <row r="60" spans="1:3" ht="20.25" customHeight="1">
      <c r="A60" s="2" t="s">
        <v>11</v>
      </c>
      <c r="B60" s="20" t="s">
        <v>12</v>
      </c>
      <c r="C60" s="25">
        <f>C61+C62</f>
        <v>0</v>
      </c>
    </row>
    <row r="61" spans="1:3" ht="47.25">
      <c r="A61" s="2" t="s">
        <v>103</v>
      </c>
      <c r="B61" s="20" t="s">
        <v>102</v>
      </c>
      <c r="C61" s="25"/>
    </row>
    <row r="62" spans="1:3" ht="32.25" customHeight="1">
      <c r="A62" s="2" t="s">
        <v>103</v>
      </c>
      <c r="B62" s="20" t="s">
        <v>124</v>
      </c>
      <c r="C62" s="25"/>
    </row>
    <row r="63" spans="1:3" ht="47.25">
      <c r="A63" s="47" t="s">
        <v>6</v>
      </c>
      <c r="B63" s="19" t="s">
        <v>79</v>
      </c>
      <c r="C63" s="24">
        <f>SUM(C65:C65)</f>
        <v>0</v>
      </c>
    </row>
    <row r="64" spans="1:3" ht="15.75">
      <c r="A64" s="48"/>
      <c r="B64" s="19" t="s">
        <v>7</v>
      </c>
      <c r="C64" s="24"/>
    </row>
    <row r="65" spans="1:3" ht="17.25" customHeight="1">
      <c r="A65" s="1" t="s">
        <v>104</v>
      </c>
      <c r="B65" s="19" t="s">
        <v>92</v>
      </c>
      <c r="C65" s="24">
        <f>SUM(C66:C68)</f>
        <v>0</v>
      </c>
    </row>
    <row r="66" spans="1:3" ht="47.25">
      <c r="A66" s="2" t="s">
        <v>105</v>
      </c>
      <c r="B66" s="20" t="s">
        <v>84</v>
      </c>
      <c r="C66" s="25"/>
    </row>
    <row r="67" spans="1:3" ht="63">
      <c r="A67" s="2" t="s">
        <v>106</v>
      </c>
      <c r="B67" s="29" t="s">
        <v>85</v>
      </c>
      <c r="C67" s="25"/>
    </row>
    <row r="68" spans="1:3" ht="47.25" customHeight="1">
      <c r="A68" s="2" t="s">
        <v>107</v>
      </c>
      <c r="B68" s="20" t="s">
        <v>86</v>
      </c>
      <c r="C68" s="25"/>
    </row>
    <row r="69" spans="1:3" ht="31.5">
      <c r="A69" s="47" t="s">
        <v>75</v>
      </c>
      <c r="B69" s="19" t="s">
        <v>80</v>
      </c>
      <c r="C69" s="24">
        <f>C71</f>
        <v>0</v>
      </c>
    </row>
    <row r="70" spans="1:3" ht="15.75">
      <c r="A70" s="48"/>
      <c r="B70" s="19" t="s">
        <v>7</v>
      </c>
      <c r="C70" s="24"/>
    </row>
    <row r="71" spans="1:3" ht="33" customHeight="1">
      <c r="A71" s="2" t="s">
        <v>108</v>
      </c>
      <c r="B71" s="20" t="s">
        <v>76</v>
      </c>
      <c r="C71" s="25"/>
    </row>
    <row r="72" spans="1:3" ht="21.75" customHeight="1">
      <c r="A72" s="47" t="s">
        <v>8</v>
      </c>
      <c r="B72" s="19" t="s">
        <v>77</v>
      </c>
      <c r="C72" s="24">
        <f>C74</f>
        <v>0</v>
      </c>
    </row>
    <row r="73" spans="1:3" ht="17.25" customHeight="1">
      <c r="A73" s="48"/>
      <c r="B73" s="19" t="s">
        <v>7</v>
      </c>
      <c r="C73" s="25"/>
    </row>
    <row r="74" spans="1:3" ht="31.5" customHeight="1">
      <c r="A74" s="2" t="s">
        <v>110</v>
      </c>
      <c r="B74" s="21" t="s">
        <v>109</v>
      </c>
      <c r="C74" s="26"/>
    </row>
    <row r="75" spans="1:3" ht="16.5" thickBot="1">
      <c r="A75" s="16"/>
      <c r="B75" s="22" t="s">
        <v>9</v>
      </c>
      <c r="C75" s="18">
        <f>C10+C56</f>
        <v>0</v>
      </c>
    </row>
    <row r="76" spans="1:2" ht="12.75">
      <c r="A76" s="7"/>
      <c r="B76" s="23"/>
    </row>
    <row r="77" spans="1:2" ht="12.75">
      <c r="A77" s="7"/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</sheetData>
  <sheetProtection/>
  <mergeCells count="10">
    <mergeCell ref="A1:C1"/>
    <mergeCell ref="A72:A73"/>
    <mergeCell ref="A2:C2"/>
    <mergeCell ref="A3:C3"/>
    <mergeCell ref="A4:C4"/>
    <mergeCell ref="A58:A59"/>
    <mergeCell ref="A7:C7"/>
    <mergeCell ref="A5:B5"/>
    <mergeCell ref="A63:A64"/>
    <mergeCell ref="A69:A70"/>
  </mergeCells>
  <printOptions/>
  <pageMargins left="0.5905511811023623" right="0.1968503937007874" top="0.3937007874015748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6.375" style="17" customWidth="1"/>
    <col min="2" max="2" width="60.625" style="8" customWidth="1"/>
    <col min="3" max="3" width="16.375" style="6" customWidth="1"/>
    <col min="4" max="4" width="4.125" style="3" customWidth="1"/>
  </cols>
  <sheetData>
    <row r="1" spans="1:3" ht="15.75">
      <c r="A1" s="55" t="s">
        <v>178</v>
      </c>
      <c r="B1" s="55"/>
      <c r="C1" s="55"/>
    </row>
    <row r="2" spans="1:3" ht="15.75">
      <c r="A2" s="56" t="s">
        <v>179</v>
      </c>
      <c r="B2" s="56"/>
      <c r="C2" s="56"/>
    </row>
    <row r="3" spans="1:3" ht="15.75">
      <c r="A3" s="53" t="s">
        <v>183</v>
      </c>
      <c r="B3" s="53"/>
      <c r="C3" s="53"/>
    </row>
    <row r="4" spans="1:3" ht="15.75">
      <c r="A4" s="53" t="s">
        <v>177</v>
      </c>
      <c r="B4" s="53"/>
      <c r="C4" s="53"/>
    </row>
    <row r="5" spans="1:3" ht="15.75">
      <c r="A5" s="57" t="s">
        <v>180</v>
      </c>
      <c r="B5" s="56"/>
      <c r="C5" s="56"/>
    </row>
    <row r="6" spans="1:3" ht="18.75">
      <c r="A6" s="50"/>
      <c r="B6" s="50"/>
      <c r="C6" s="50"/>
    </row>
    <row r="7" spans="1:2" ht="18.75">
      <c r="A7" s="52" t="s">
        <v>172</v>
      </c>
      <c r="B7" s="52"/>
    </row>
    <row r="8" spans="1:3" ht="16.5" thickBot="1">
      <c r="A8" s="51" t="s">
        <v>0</v>
      </c>
      <c r="B8" s="51"/>
      <c r="C8" s="51"/>
    </row>
    <row r="9" spans="1:3" ht="47.25" customHeight="1">
      <c r="A9" s="10" t="s">
        <v>10</v>
      </c>
      <c r="B9" s="11" t="s">
        <v>83</v>
      </c>
      <c r="C9" s="12" t="s">
        <v>82</v>
      </c>
    </row>
    <row r="10" spans="1:4" s="5" customFormat="1" ht="12" customHeight="1">
      <c r="A10" s="13">
        <v>1</v>
      </c>
      <c r="B10" s="14">
        <v>2</v>
      </c>
      <c r="C10" s="15">
        <v>3</v>
      </c>
      <c r="D10" s="4"/>
    </row>
    <row r="11" spans="1:3" ht="19.5" customHeight="1">
      <c r="A11" s="1" t="s">
        <v>13</v>
      </c>
      <c r="B11" s="19" t="s">
        <v>129</v>
      </c>
      <c r="C11" s="31">
        <f>C12+C16+C24+C27+C37+C34</f>
        <v>3791.33826</v>
      </c>
    </row>
    <row r="12" spans="1:3" ht="16.5" customHeight="1">
      <c r="A12" s="1" t="s">
        <v>15</v>
      </c>
      <c r="B12" s="19" t="s">
        <v>16</v>
      </c>
      <c r="C12" s="31">
        <f>C13</f>
        <v>429.2</v>
      </c>
    </row>
    <row r="13" spans="1:3" ht="18.75" customHeight="1">
      <c r="A13" s="2" t="s">
        <v>17</v>
      </c>
      <c r="B13" s="20" t="s">
        <v>18</v>
      </c>
      <c r="C13" s="32">
        <f>C14+C15</f>
        <v>429.2</v>
      </c>
    </row>
    <row r="14" spans="1:3" ht="84" customHeight="1">
      <c r="A14" s="2" t="s">
        <v>19</v>
      </c>
      <c r="B14" s="20" t="s">
        <v>132</v>
      </c>
      <c r="C14" s="32">
        <v>429</v>
      </c>
    </row>
    <row r="15" spans="1:3" ht="49.5" customHeight="1">
      <c r="A15" s="2" t="s">
        <v>81</v>
      </c>
      <c r="B15" s="20" t="s">
        <v>130</v>
      </c>
      <c r="C15" s="32">
        <v>0.2</v>
      </c>
    </row>
    <row r="16" spans="1:3" ht="15" customHeight="1">
      <c r="A16" s="1" t="s">
        <v>31</v>
      </c>
      <c r="B16" s="19" t="s">
        <v>29</v>
      </c>
      <c r="C16" s="31">
        <f>C17+C19</f>
        <v>3195.5</v>
      </c>
    </row>
    <row r="17" spans="1:3" ht="14.25" customHeight="1">
      <c r="A17" s="2" t="s">
        <v>30</v>
      </c>
      <c r="B17" s="20" t="s">
        <v>33</v>
      </c>
      <c r="C17" s="32">
        <f>C18</f>
        <v>419</v>
      </c>
    </row>
    <row r="18" spans="1:3" ht="47.25" customHeight="1">
      <c r="A18" s="2" t="s">
        <v>34</v>
      </c>
      <c r="B18" s="20" t="s">
        <v>146</v>
      </c>
      <c r="C18" s="32">
        <v>419</v>
      </c>
    </row>
    <row r="19" spans="1:3" ht="16.5" customHeight="1">
      <c r="A19" s="2" t="s">
        <v>40</v>
      </c>
      <c r="B19" s="20" t="s">
        <v>41</v>
      </c>
      <c r="C19" s="32">
        <f>C20+C22</f>
        <v>2776.5</v>
      </c>
    </row>
    <row r="20" spans="1:3" ht="15.75">
      <c r="A20" s="2" t="s">
        <v>147</v>
      </c>
      <c r="B20" s="20" t="s">
        <v>148</v>
      </c>
      <c r="C20" s="32">
        <f>C21</f>
        <v>1058.5</v>
      </c>
    </row>
    <row r="21" spans="1:3" ht="45.75" customHeight="1">
      <c r="A21" s="2" t="s">
        <v>149</v>
      </c>
      <c r="B21" s="20" t="s">
        <v>150</v>
      </c>
      <c r="C21" s="32">
        <v>1058.5</v>
      </c>
    </row>
    <row r="22" spans="1:3" ht="15.75">
      <c r="A22" s="2" t="s">
        <v>151</v>
      </c>
      <c r="B22" s="20" t="s">
        <v>152</v>
      </c>
      <c r="C22" s="32">
        <f>C23</f>
        <v>1718</v>
      </c>
    </row>
    <row r="23" spans="1:3" ht="39.75" customHeight="1">
      <c r="A23" s="2" t="s">
        <v>154</v>
      </c>
      <c r="B23" s="20" t="s">
        <v>153</v>
      </c>
      <c r="C23" s="32">
        <v>1718</v>
      </c>
    </row>
    <row r="24" spans="1:3" ht="19.5" customHeight="1">
      <c r="A24" s="1" t="s">
        <v>50</v>
      </c>
      <c r="B24" s="19" t="s">
        <v>51</v>
      </c>
      <c r="C24" s="41">
        <f>C25</f>
        <v>5</v>
      </c>
    </row>
    <row r="25" spans="1:3" ht="47.25">
      <c r="A25" s="2" t="s">
        <v>52</v>
      </c>
      <c r="B25" s="20" t="s">
        <v>53</v>
      </c>
      <c r="C25" s="42">
        <f>C26</f>
        <v>5</v>
      </c>
    </row>
    <row r="26" spans="1:3" ht="81.75" customHeight="1">
      <c r="A26" s="2" t="s">
        <v>54</v>
      </c>
      <c r="B26" s="20" t="s">
        <v>55</v>
      </c>
      <c r="C26" s="42">
        <v>5</v>
      </c>
    </row>
    <row r="27" spans="1:3" ht="31.5">
      <c r="A27" s="1" t="s">
        <v>57</v>
      </c>
      <c r="B27" s="19" t="s">
        <v>58</v>
      </c>
      <c r="C27" s="41">
        <f>C28+C31</f>
        <v>143.63826</v>
      </c>
    </row>
    <row r="28" spans="1:3" ht="94.5">
      <c r="A28" s="2" t="s">
        <v>59</v>
      </c>
      <c r="B28" s="30" t="s">
        <v>125</v>
      </c>
      <c r="C28" s="42">
        <f>C29</f>
        <v>8.63826</v>
      </c>
    </row>
    <row r="29" spans="1:3" ht="113.25" customHeight="1">
      <c r="A29" s="2" t="s">
        <v>173</v>
      </c>
      <c r="B29" s="30" t="s">
        <v>174</v>
      </c>
      <c r="C29" s="42">
        <f>C30</f>
        <v>8.63826</v>
      </c>
    </row>
    <row r="30" spans="1:3" ht="78.75">
      <c r="A30" s="2" t="s">
        <v>175</v>
      </c>
      <c r="B30" s="20" t="s">
        <v>176</v>
      </c>
      <c r="C30" s="42">
        <v>8.63826</v>
      </c>
    </row>
    <row r="31" spans="1:3" ht="96" customHeight="1">
      <c r="A31" s="2" t="s">
        <v>119</v>
      </c>
      <c r="B31" s="20" t="s">
        <v>131</v>
      </c>
      <c r="C31" s="42">
        <f>C32</f>
        <v>135</v>
      </c>
    </row>
    <row r="32" spans="1:3" ht="98.25" customHeight="1">
      <c r="A32" s="2" t="s">
        <v>121</v>
      </c>
      <c r="B32" s="20" t="s">
        <v>135</v>
      </c>
      <c r="C32" s="42">
        <f>C33</f>
        <v>135</v>
      </c>
    </row>
    <row r="33" spans="1:3" ht="95.25" customHeight="1">
      <c r="A33" s="2" t="s">
        <v>122</v>
      </c>
      <c r="B33" s="20" t="s">
        <v>142</v>
      </c>
      <c r="C33" s="42">
        <v>135</v>
      </c>
    </row>
    <row r="34" spans="1:3" ht="22.5" customHeight="1">
      <c r="A34" s="1" t="s">
        <v>136</v>
      </c>
      <c r="B34" s="19" t="s">
        <v>139</v>
      </c>
      <c r="C34" s="41">
        <f>C35</f>
        <v>10</v>
      </c>
    </row>
    <row r="35" spans="1:3" ht="41.25" customHeight="1">
      <c r="A35" s="2" t="s">
        <v>137</v>
      </c>
      <c r="B35" s="20" t="s">
        <v>145</v>
      </c>
      <c r="C35" s="42">
        <f>C36</f>
        <v>10</v>
      </c>
    </row>
    <row r="36" spans="1:3" ht="48" customHeight="1">
      <c r="A36" s="2" t="s">
        <v>138</v>
      </c>
      <c r="B36" s="20" t="s">
        <v>144</v>
      </c>
      <c r="C36" s="42">
        <v>10</v>
      </c>
    </row>
    <row r="37" spans="1:3" ht="28.5" customHeight="1">
      <c r="A37" s="1" t="s">
        <v>70</v>
      </c>
      <c r="B37" s="19" t="s">
        <v>71</v>
      </c>
      <c r="C37" s="41">
        <f>C38</f>
        <v>8</v>
      </c>
    </row>
    <row r="38" spans="1:3" ht="24.75" customHeight="1">
      <c r="A38" s="2" t="s">
        <v>116</v>
      </c>
      <c r="B38" s="20" t="s">
        <v>143</v>
      </c>
      <c r="C38" s="42">
        <v>8</v>
      </c>
    </row>
    <row r="39" spans="1:3" ht="17.25" customHeight="1">
      <c r="A39" s="1" t="s">
        <v>1</v>
      </c>
      <c r="B39" s="19" t="s">
        <v>2</v>
      </c>
      <c r="C39" s="31">
        <f>C40</f>
        <v>4350.1</v>
      </c>
    </row>
    <row r="40" spans="1:3" ht="31.5">
      <c r="A40" s="1" t="s">
        <v>3</v>
      </c>
      <c r="B40" s="19" t="s">
        <v>134</v>
      </c>
      <c r="C40" s="31">
        <f>C41+C45+C50+C52</f>
        <v>4350.1</v>
      </c>
    </row>
    <row r="41" spans="1:3" ht="31.5">
      <c r="A41" s="47" t="s">
        <v>168</v>
      </c>
      <c r="B41" s="19" t="s">
        <v>78</v>
      </c>
      <c r="C41" s="31">
        <f>C43</f>
        <v>1004</v>
      </c>
    </row>
    <row r="42" spans="1:3" ht="15.75">
      <c r="A42" s="48"/>
      <c r="B42" s="19" t="s">
        <v>7</v>
      </c>
      <c r="C42" s="31"/>
    </row>
    <row r="43" spans="1:3" ht="21.75" customHeight="1">
      <c r="A43" s="2" t="s">
        <v>155</v>
      </c>
      <c r="B43" s="20" t="s">
        <v>12</v>
      </c>
      <c r="C43" s="32">
        <f>C44</f>
        <v>1004</v>
      </c>
    </row>
    <row r="44" spans="1:3" ht="47.25">
      <c r="A44" s="2" t="s">
        <v>156</v>
      </c>
      <c r="B44" s="20" t="s">
        <v>157</v>
      </c>
      <c r="C44" s="32">
        <v>1004</v>
      </c>
    </row>
    <row r="45" spans="1:3" ht="31.5">
      <c r="A45" s="47" t="s">
        <v>169</v>
      </c>
      <c r="B45" s="19" t="s">
        <v>133</v>
      </c>
      <c r="C45" s="31">
        <f>C47</f>
        <v>686.8000000000001</v>
      </c>
    </row>
    <row r="46" spans="1:3" ht="15.75">
      <c r="A46" s="48"/>
      <c r="B46" s="19" t="s">
        <v>7</v>
      </c>
      <c r="C46" s="31"/>
    </row>
    <row r="47" spans="1:3" ht="17.25" customHeight="1">
      <c r="A47" s="1" t="s">
        <v>167</v>
      </c>
      <c r="B47" s="19" t="s">
        <v>159</v>
      </c>
      <c r="C47" s="31">
        <f>C48+C49</f>
        <v>686.8000000000001</v>
      </c>
    </row>
    <row r="48" spans="1:3" ht="102" customHeight="1">
      <c r="A48" s="2" t="s">
        <v>163</v>
      </c>
      <c r="B48" s="30" t="s">
        <v>158</v>
      </c>
      <c r="C48" s="32">
        <v>80.7</v>
      </c>
    </row>
    <row r="49" spans="1:3" ht="69" customHeight="1">
      <c r="A49" s="43" t="s">
        <v>171</v>
      </c>
      <c r="B49" s="44" t="s">
        <v>170</v>
      </c>
      <c r="C49" s="40">
        <v>606.1</v>
      </c>
    </row>
    <row r="50" spans="1:3" ht="40.5" customHeight="1">
      <c r="A50" s="34" t="s">
        <v>166</v>
      </c>
      <c r="B50" s="38" t="s">
        <v>140</v>
      </c>
      <c r="C50" s="36">
        <f>C51</f>
        <v>101.3</v>
      </c>
    </row>
    <row r="51" spans="1:3" ht="51.75" customHeight="1">
      <c r="A51" s="2" t="s">
        <v>160</v>
      </c>
      <c r="B51" s="20" t="s">
        <v>161</v>
      </c>
      <c r="C51" s="32">
        <v>101.3</v>
      </c>
    </row>
    <row r="52" spans="1:3" ht="26.25" customHeight="1">
      <c r="A52" s="47" t="s">
        <v>165</v>
      </c>
      <c r="B52" s="39" t="s">
        <v>141</v>
      </c>
      <c r="C52" s="37">
        <f>C54+C55</f>
        <v>2558</v>
      </c>
    </row>
    <row r="53" spans="1:3" ht="14.25" customHeight="1">
      <c r="A53" s="54"/>
      <c r="B53" s="39" t="s">
        <v>7</v>
      </c>
      <c r="C53" s="37"/>
    </row>
    <row r="54" spans="1:3" ht="80.25" customHeight="1">
      <c r="A54" s="45" t="s">
        <v>181</v>
      </c>
      <c r="B54" s="21" t="s">
        <v>182</v>
      </c>
      <c r="C54" s="37">
        <v>820</v>
      </c>
    </row>
    <row r="55" spans="1:3" ht="50.25" customHeight="1">
      <c r="A55" s="35" t="s">
        <v>164</v>
      </c>
      <c r="B55" s="21" t="s">
        <v>162</v>
      </c>
      <c r="C55" s="37">
        <v>1738</v>
      </c>
    </row>
    <row r="56" spans="1:3" ht="16.5" thickBot="1">
      <c r="A56" s="16"/>
      <c r="B56" s="22" t="s">
        <v>9</v>
      </c>
      <c r="C56" s="33">
        <f>C39+C11</f>
        <v>8141.438260000001</v>
      </c>
    </row>
    <row r="57" spans="1:2" ht="12.75">
      <c r="A57" s="7"/>
      <c r="B57" s="23"/>
    </row>
    <row r="58" spans="1:2" ht="12.75">
      <c r="A58" s="7"/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</sheetData>
  <sheetProtection/>
  <mergeCells count="11">
    <mergeCell ref="A1:C1"/>
    <mergeCell ref="A2:C2"/>
    <mergeCell ref="A5:C5"/>
    <mergeCell ref="A6:C6"/>
    <mergeCell ref="A3:C3"/>
    <mergeCell ref="A4:C4"/>
    <mergeCell ref="A7:B7"/>
    <mergeCell ref="A8:C8"/>
    <mergeCell ref="A41:A42"/>
    <mergeCell ref="A52:A53"/>
    <mergeCell ref="A45:A4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2015-01-19T12:19:09Z</cp:lastPrinted>
  <dcterms:created xsi:type="dcterms:W3CDTF">2007-10-22T11:37:06Z</dcterms:created>
  <dcterms:modified xsi:type="dcterms:W3CDTF">2018-12-24T05:54:35Z</dcterms:modified>
  <cp:category/>
  <cp:version/>
  <cp:contentType/>
  <cp:contentStatus/>
</cp:coreProperties>
</file>