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295" windowHeight="8025" activeTab="0"/>
  </bookViews>
  <sheets>
    <sheet name="Лист1" sheetId="1" r:id="rId1"/>
  </sheets>
  <definedNames>
    <definedName name="_xlnm.Print_Titles" localSheetId="0">'Лист1'!$9:$9</definedName>
  </definedNames>
  <calcPr fullCalcOnLoad="1"/>
</workbook>
</file>

<file path=xl/sharedStrings.xml><?xml version="1.0" encoding="utf-8"?>
<sst xmlns="http://schemas.openxmlformats.org/spreadsheetml/2006/main" count="118" uniqueCount="113">
  <si>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</si>
  <si>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</si>
  <si>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</si>
  <si>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</si>
  <si>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</si>
  <si>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</si>
  <si>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Наименование показателя</t>
  </si>
  <si>
    <t>Код бюджетной классификации</t>
  </si>
  <si>
    <t>Приложение 1</t>
  </si>
  <si>
    <t>3</t>
  </si>
  <si>
    <t>Кассовое исполнение</t>
  </si>
  <si>
    <t>1 01 02040 01 0000 110</t>
  </si>
  <si>
    <t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</si>
  <si>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1 05 00000 00 0000 000</t>
  </si>
  <si>
    <t>НАЛОГИ НА СОВОКУПНЫЙ ДОХОД</t>
  </si>
  <si>
    <t xml:space="preserve"> в том числе:</t>
  </si>
  <si>
    <t>1 08 00000 00 0000 000</t>
  </si>
  <si>
    <t>ГОСУДАРСТВЕННАЯ ПОШЛИНА</t>
  </si>
  <si>
    <t>1</t>
  </si>
  <si>
    <t>2</t>
  </si>
  <si>
    <t>Управление Федеральной налоговой службы по Владимирской области</t>
  </si>
  <si>
    <t xml:space="preserve"> ДОХОДЫ - ВСЕГО</t>
  </si>
  <si>
    <t>1 00 00000 00 0000 000</t>
  </si>
  <si>
    <t>НАЛОГОВЫЕ И НЕНАЛОГОВЫЕ ДОХОДЫ</t>
  </si>
  <si>
    <t>БЕЗВОЗМЕЗДНЫЕ ПОСТУПЛЕНИЯ</t>
  </si>
  <si>
    <t>2 00 00000 00 0000 000</t>
  </si>
  <si>
    <t>(тыс.рублей)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</si>
  <si>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</si>
  <si>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</si>
  <si>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НАЛОГИ НА ИМУЩЕСТВО</t>
  </si>
  <si>
    <t>1 06 00000 00 0000 000</t>
  </si>
  <si>
    <t>1 06 01000 00 0000 110</t>
  </si>
  <si>
    <t>1 06 01030 10 0000 110</t>
  </si>
  <si>
    <t>Налог на имущество физических лиц</t>
  </si>
  <si>
    <t>1 06 06000 00 0000 110</t>
  </si>
  <si>
    <t>Земельный налог</t>
  </si>
  <si>
    <t>1 11 09045 10 0000 120</t>
  </si>
  <si>
    <t>1 17 05050 10 0000 180</t>
  </si>
  <si>
    <t xml:space="preserve">Субвенция на осуществление первичного воинского учета на территориях, где отсутствуют военные комиссариаты </t>
  </si>
  <si>
    <t>2 02 04999 10 0000 151</t>
  </si>
  <si>
    <t>Межбюджетные трансферты,на обеспечение сбалансированности бюджетов поселений( на проведение противопожарных мероприятий за счет средств резервного фонда администрации района)</t>
  </si>
  <si>
    <t xml:space="preserve">Прочие межбюджетные трансферты, полученные в соответствии с распоряжением Правительства Российской Федерации от 31.05.2010г.№ 862-р </t>
  </si>
  <si>
    <t xml:space="preserve">Иные межбюджетные трансферты на расходы,связанные с подготовкой населения и организаций к действиям в чрезвычайных ситуациях в мирное время,за счет резервного фонда на ликвидацию последствий чрезвычайных ситуаций </t>
  </si>
  <si>
    <t>админис-тратора поступлений</t>
  </si>
  <si>
    <t>доходов местного бюджета</t>
  </si>
  <si>
    <t>1 01 02030 01 0000 110</t>
  </si>
  <si>
    <t>Налог на доходы физических лиц с доходов, полученных физическими лицами в соответствии со статьей  228 Налогового кодекса Российской Федерации</t>
  </si>
  <si>
    <t>Межбюджетные трансферты, передаваемые бюджету поселений на осуществление части полномочий</t>
  </si>
  <si>
    <t>Субсидии бюджетам муниципальных образований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</t>
  </si>
  <si>
    <t>Субсидии бюджетам муниципальных образований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</t>
  </si>
  <si>
    <t>1 11 09040 00 0000 120</t>
  </si>
  <si>
    <t>Административная комиссия администрации Собинского района</t>
  </si>
  <si>
    <t>ШТРАФЫ, САНКЦИИ, ВОЗМЕЩЕНИЕ УЩЕРБА</t>
  </si>
  <si>
    <t>Налог на доходы физических лиц с доходов, источником которых является налоговый агент ,за исключением доходов,в отношении которых исчисление и уплата налога осуществляются в соответствии со статьями 227,227/1 и 228 Налогового кодекса Российской Федерации</t>
  </si>
  <si>
    <t>Налог на имущество физических лиц, взимаемый по ставкам, применяемым к объктам налогообложения, расположенным в границах  сельских поселения</t>
  </si>
  <si>
    <t>Земельный налог с организаций</t>
  </si>
  <si>
    <t>1 06 06030 03 0000 110</t>
  </si>
  <si>
    <t>Земельный налог с организаций,обладающих земельным участком,расположенным в границах сельских поселений</t>
  </si>
  <si>
    <t>1 06 06033 10 0000 110</t>
  </si>
  <si>
    <t>Земельный налог с физических лиц</t>
  </si>
  <si>
    <t>Земельный налог с физических лиц,обладающих земельным участком,расположенным в границах сельских поселений</t>
  </si>
  <si>
    <t>1 06 06040 00 0000 110</t>
  </si>
  <si>
    <t>1 06 06043 10 0000 110</t>
  </si>
  <si>
    <t>1 16 00000 00 0000 000</t>
  </si>
  <si>
    <t>1 16 90050 10 0000 140</t>
  </si>
  <si>
    <t>Прочие поступления от денежных взысканий(штрафов) и иных сумм в  возмещение ущерба</t>
  </si>
  <si>
    <t>1 16 90000 00 0000 140</t>
  </si>
  <si>
    <t xml:space="preserve">Прочие неналоговые доходы 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</si>
  <si>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</si>
  <si>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</si>
  <si>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1 17 00000 00 0000 000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</si>
  <si>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</si>
  <si>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2 07 05030 10 0000 180</t>
  </si>
  <si>
    <t>Прочие безвозмездные поступления в бюджеты сельских поселений</t>
  </si>
  <si>
    <t>Администрация Асерховского сельского поселения</t>
  </si>
  <si>
    <t>1 16 51000 02 0000 140</t>
  </si>
  <si>
    <t>1 16 51040 02 0000 140</t>
  </si>
  <si>
    <t>Прочие поступления от денежных взысканий(штрафов) и иных сумм в возмещение ущерба,зачисляемые в бюджеты поселений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</si>
  <si>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</si>
  <si>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</si>
  <si>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</si>
  <si>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</si>
  <si>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</si>
  <si>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</si>
  <si>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Доходы от продажи земельных участков, находящихся в собственности поселений (за исключением земельных участков муниципальных и автономных учреждений)</t>
  </si>
  <si>
    <t>1 14 06025 10 0000 430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</si>
  <si>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земельных участков, находящихся в собственности сельских поселений</t>
  </si>
  <si>
    <t>1 14 06325 10 0000 430</t>
  </si>
  <si>
    <t>2 02 15001 10 0000 151</t>
  </si>
  <si>
    <t>2 02 29999 10 7023 151</t>
  </si>
  <si>
    <t>2 02 35118 10 0000 151</t>
  </si>
  <si>
    <t>2 02 29999 10 7039 151</t>
  </si>
  <si>
    <t>2 02 40014 10 0000 151</t>
  </si>
  <si>
    <t>Иные межбюджетные трансферты, передаваемые на обеспечение  сбалансированности из районного бюджета</t>
  </si>
  <si>
    <t>2 02 49999 10 0000 151</t>
  </si>
  <si>
    <t>Прочие межбюджетные трансферты, передаваемые бюджетам муниципальных образований на сбалансированность в целях стимулирования органов местного самоуправления, способствующих развитию гражданского общества путем введения самообложения граждан и через добровольные пожертвования</t>
  </si>
  <si>
    <t>2 02 49999 10 8069 151</t>
  </si>
  <si>
    <t>Прочие поступления от использования имущества, находящегося в государственной и муниципальной собственности (за исключением имущества  бюджетных и автономных учреждений, а также имущества государственных и муниципальных унитарных предприятий, в том числе казенных)</t>
  </si>
  <si>
    <t>Денежные взыскания (штрафы), установленные законами субъектов Российской Федерации за несоблюдение муницпальных правовых актов</t>
  </si>
  <si>
    <t>Денежные взыскания (штрафы), установленные законами субъектов Российской Федерации за несоблюдение муницпальных правовых актов, зачисляемых в бюджеты поселений</t>
  </si>
  <si>
    <t>ДОХОДЫ БЮДЖЕТА ПОСЕЛЕНИЯ ЗА 2018 ГОД ПО КОДАМ КЛАССИФИКАЦИИ ДОХОДОВ БЮДЖЕТОВ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</si>
  <si>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</si>
  <si>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</si>
  <si>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</si>
  <si>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1 14 02050 10 0000 410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</si>
  <si>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</si>
  <si>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1 14 02053 10 0000 410</t>
  </si>
  <si>
    <t>Прочие неналоговые доходы бюджетов сельских поселений</t>
  </si>
  <si>
    <t>Дотации бюджетам сельских поселений на выравнивание бюджетной обеспеченности  поселений</t>
  </si>
  <si>
    <t>Субсидия бюджетам сельских поселений на поддержку отрасли культуры</t>
  </si>
  <si>
    <t>2 02 25519 10 0000 151</t>
  </si>
  <si>
    <t>к решению Совета народных депутатов</t>
  </si>
  <si>
    <t>от 02.07.2019            № 20/8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</si>
</sst>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Arial Cyr"/>
      <family val="0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right"/>
    </xf>
    <xf numFmtId="49" fontId="7" fillId="0" borderId="1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top" wrapText="1"/>
    </xf>
    <xf numFmtId="0" fontId="0" fillId="0" borderId="0" xfId="0" applyAlignment="1">
      <alignment horizontal="justify"/>
    </xf>
    <xf numFmtId="0" fontId="8" fillId="0" borderId="10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49" fontId="7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justify" vertical="top" wrapText="1"/>
    </xf>
    <xf numFmtId="49" fontId="7" fillId="0" borderId="11" xfId="0" applyNumberFormat="1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 shrinkToFit="1"/>
    </xf>
    <xf numFmtId="0" fontId="6" fillId="0" borderId="11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justify" vertical="top" wrapText="1"/>
    </xf>
    <xf numFmtId="4" fontId="5" fillId="0" borderId="0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0" fontId="5" fillId="0" borderId="10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172" fontId="8" fillId="0" borderId="12" xfId="0" applyNumberFormat="1" applyFont="1" applyBorder="1" applyAlignment="1">
      <alignment horizontal="right" vertical="top" wrapText="1"/>
    </xf>
    <xf numFmtId="172" fontId="5" fillId="0" borderId="12" xfId="0" applyNumberFormat="1" applyFont="1" applyBorder="1" applyAlignment="1">
      <alignment horizontal="right" vertical="top" wrapText="1"/>
    </xf>
    <xf numFmtId="0" fontId="9" fillId="0" borderId="0" xfId="0" applyFont="1" applyAlignment="1">
      <alignment/>
    </xf>
    <xf numFmtId="3" fontId="9" fillId="0" borderId="0" xfId="0" applyNumberFormat="1" applyFont="1" applyAlignment="1">
      <alignment/>
    </xf>
    <xf numFmtId="0" fontId="5" fillId="0" borderId="13" xfId="0" applyFont="1" applyFill="1" applyBorder="1" applyAlignment="1">
      <alignment horizontal="justify" vertical="top" wrapText="1"/>
    </xf>
    <xf numFmtId="173" fontId="5" fillId="0" borderId="12" xfId="58" applyNumberFormat="1" applyFont="1" applyFill="1" applyBorder="1" applyAlignment="1">
      <alignment horizontal="right" wrapText="1"/>
    </xf>
    <xf numFmtId="173" fontId="5" fillId="0" borderId="14" xfId="58" applyNumberFormat="1" applyFont="1" applyFill="1" applyBorder="1" applyAlignment="1">
      <alignment horizontal="right" vertical="top" wrapText="1"/>
    </xf>
    <xf numFmtId="0" fontId="6" fillId="0" borderId="10" xfId="0" applyFont="1" applyBorder="1" applyAlignment="1">
      <alignment horizontal="left" wrapText="1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3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173" fontId="5" fillId="0" borderId="10" xfId="58" applyNumberFormat="1" applyFont="1" applyFill="1" applyBorder="1" applyAlignment="1">
      <alignment horizontal="right" vertical="top" wrapText="1"/>
    </xf>
    <xf numFmtId="49" fontId="7" fillId="33" borderId="10" xfId="0" applyNumberFormat="1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8" fillId="0" borderId="17" xfId="0" applyNumberFormat="1" applyFont="1" applyBorder="1" applyAlignment="1">
      <alignment horizontal="center" vertical="top" wrapText="1"/>
    </xf>
    <xf numFmtId="0" fontId="7" fillId="0" borderId="18" xfId="0" applyNumberFormat="1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justify" vertical="top" wrapText="1"/>
    </xf>
    <xf numFmtId="0" fontId="6" fillId="0" borderId="15" xfId="0" applyFont="1" applyFill="1" applyBorder="1" applyAlignment="1">
      <alignment horizontal="justify" vertical="top" wrapText="1"/>
    </xf>
    <xf numFmtId="0" fontId="5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0" xfId="0" applyFont="1" applyFill="1" applyBorder="1" applyAlignment="1">
      <alignment horizontal="justify" vertical="top" wrapText="1"/>
    </xf>
    <xf numFmtId="172" fontId="5" fillId="0" borderId="12" xfId="0" applyNumberFormat="1" applyFont="1" applyFill="1" applyBorder="1" applyAlignment="1">
      <alignment horizontal="right" vertical="top" wrapText="1"/>
    </xf>
    <xf numFmtId="172" fontId="6" fillId="0" borderId="12" xfId="0" applyNumberFormat="1" applyFont="1" applyFill="1" applyBorder="1" applyAlignment="1">
      <alignment horizontal="right" vertical="top" wrapText="1"/>
    </xf>
    <xf numFmtId="0" fontId="5" fillId="0" borderId="15" xfId="0" applyFont="1" applyFill="1" applyBorder="1" applyAlignment="1">
      <alignment horizontal="center" vertical="top" wrapText="1"/>
    </xf>
    <xf numFmtId="0" fontId="44" fillId="0" borderId="0" xfId="0" applyFont="1" applyAlignment="1">
      <alignment/>
    </xf>
    <xf numFmtId="172" fontId="5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Border="1" applyAlignment="1">
      <alignment horizontal="center" vertical="top" wrapText="1"/>
    </xf>
    <xf numFmtId="172" fontId="6" fillId="0" borderId="10" xfId="0" applyNumberFormat="1" applyFont="1" applyFill="1" applyBorder="1" applyAlignment="1">
      <alignment horizontal="right" vertical="top" wrapText="1"/>
    </xf>
    <xf numFmtId="49" fontId="7" fillId="0" borderId="19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4" fillId="0" borderId="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SheetLayoutView="100" zoomScalePageLayoutView="0" workbookViewId="0" topLeftCell="A1">
      <selection activeCell="G5" sqref="G5"/>
    </sheetView>
  </sheetViews>
  <sheetFormatPr defaultColWidth="9.00390625" defaultRowHeight="12.75"/>
  <cols>
    <col min="1" max="1" width="44.125" style="0" customWidth="1"/>
    <col min="2" max="2" width="8.625" style="0" customWidth="1"/>
    <col min="3" max="3" width="30.75390625" style="0" customWidth="1"/>
    <col min="4" max="4" width="26.125" style="1" customWidth="1"/>
    <col min="5" max="5" width="13.875" style="0" bestFit="1" customWidth="1"/>
  </cols>
  <sheetData>
    <row r="1" spans="1:4" ht="18.75">
      <c r="A1" s="27"/>
      <c r="B1" s="27"/>
      <c r="C1" s="58" t="s">
        <v>8</v>
      </c>
      <c r="D1" s="58"/>
    </row>
    <row r="2" spans="1:4" ht="18.75">
      <c r="A2" s="27"/>
      <c r="B2" s="27"/>
      <c r="C2" s="58" t="s">
        <v>111</v>
      </c>
      <c r="D2" s="58"/>
    </row>
    <row r="3" spans="1:4" ht="18.75">
      <c r="A3" s="27"/>
      <c r="B3" s="27"/>
      <c r="C3" s="58" t="s">
        <v>112</v>
      </c>
      <c r="D3" s="58"/>
    </row>
    <row r="4" spans="1:4" ht="12.75">
      <c r="A4" s="27"/>
      <c r="B4" s="27"/>
      <c r="C4" s="27"/>
      <c r="D4" s="28"/>
    </row>
    <row r="5" spans="1:4" ht="45.75" customHeight="1">
      <c r="A5" s="59" t="s">
        <v>100</v>
      </c>
      <c r="B5" s="59"/>
      <c r="C5" s="59"/>
      <c r="D5" s="59"/>
    </row>
    <row r="6" spans="1:4" ht="16.5" thickBot="1">
      <c r="A6" s="27"/>
      <c r="B6" s="27"/>
      <c r="C6" s="27"/>
      <c r="D6" s="2" t="s">
        <v>26</v>
      </c>
    </row>
    <row r="7" spans="1:4" ht="18.75">
      <c r="A7" s="53" t="s">
        <v>6</v>
      </c>
      <c r="B7" s="55" t="s">
        <v>7</v>
      </c>
      <c r="C7" s="55"/>
      <c r="D7" s="56" t="s">
        <v>10</v>
      </c>
    </row>
    <row r="8" spans="1:4" ht="131.25">
      <c r="A8" s="54"/>
      <c r="B8" s="3" t="s">
        <v>43</v>
      </c>
      <c r="C8" s="3" t="s">
        <v>44</v>
      </c>
      <c r="D8" s="57"/>
    </row>
    <row r="9" spans="1:4" ht="18.75">
      <c r="A9" s="12" t="s">
        <v>18</v>
      </c>
      <c r="B9" s="3" t="s">
        <v>19</v>
      </c>
      <c r="C9" s="3" t="s">
        <v>9</v>
      </c>
      <c r="D9" s="13">
        <v>4</v>
      </c>
    </row>
    <row r="10" spans="1:4" ht="18.75">
      <c r="A10" s="14" t="s">
        <v>21</v>
      </c>
      <c r="B10" s="7"/>
      <c r="C10" s="8"/>
      <c r="D10" s="25">
        <f>D12+D13</f>
        <v>11077.22537</v>
      </c>
    </row>
    <row r="11" spans="1:4" ht="18.75">
      <c r="A11" s="15" t="s">
        <v>15</v>
      </c>
      <c r="B11" s="9"/>
      <c r="C11" s="8"/>
      <c r="D11" s="25"/>
    </row>
    <row r="12" spans="1:4" ht="37.5">
      <c r="A12" s="14" t="s">
        <v>23</v>
      </c>
      <c r="B12" s="10"/>
      <c r="C12" s="10" t="s">
        <v>22</v>
      </c>
      <c r="D12" s="25">
        <f>D14+D30+D38+D43+D45+D51</f>
        <v>4434.15136</v>
      </c>
    </row>
    <row r="13" spans="1:4" ht="39" customHeight="1">
      <c r="A13" s="14" t="s">
        <v>24</v>
      </c>
      <c r="B13" s="10"/>
      <c r="C13" s="10" t="s">
        <v>25</v>
      </c>
      <c r="D13" s="25">
        <f>D53+D54+D55+D56+D57+D58+D62+D63+D64</f>
        <v>6643.07401</v>
      </c>
    </row>
    <row r="14" spans="1:4" ht="63" customHeight="1">
      <c r="A14" s="16" t="s">
        <v>20</v>
      </c>
      <c r="B14" s="39"/>
      <c r="C14" s="10"/>
      <c r="D14" s="25">
        <f>D15+D22</f>
        <v>3797.07992</v>
      </c>
    </row>
    <row r="15" spans="1:4" ht="30.75" customHeight="1">
      <c r="A15" s="19" t="s">
        <v>1</v>
      </c>
      <c r="B15" s="8">
        <v>182</v>
      </c>
      <c r="C15" s="8" t="s">
        <v>0</v>
      </c>
      <c r="D15" s="26">
        <f>D16</f>
        <v>407.70559</v>
      </c>
    </row>
    <row r="16" spans="1:4" ht="18.75">
      <c r="A16" s="19" t="s">
        <v>3</v>
      </c>
      <c r="B16" s="8">
        <v>182</v>
      </c>
      <c r="C16" s="8" t="s">
        <v>2</v>
      </c>
      <c r="D16" s="26">
        <f>D18+D21</f>
        <v>407.70559</v>
      </c>
    </row>
    <row r="17" spans="1:4" ht="123" customHeight="1" hidden="1">
      <c r="A17" s="19" t="s">
        <v>5</v>
      </c>
      <c r="B17" s="8">
        <v>182</v>
      </c>
      <c r="C17" s="8" t="s">
        <v>4</v>
      </c>
      <c r="D17" s="26"/>
    </row>
    <row r="18" spans="1:4" ht="157.5" customHeight="1">
      <c r="A18" s="22" t="s">
        <v>53</v>
      </c>
      <c r="B18" s="8">
        <v>182</v>
      </c>
      <c r="C18" s="8" t="s">
        <v>4</v>
      </c>
      <c r="D18" s="46">
        <v>406.85022</v>
      </c>
    </row>
    <row r="19" spans="1:4" ht="0.75" customHeight="1" hidden="1">
      <c r="A19" s="19" t="s">
        <v>12</v>
      </c>
      <c r="B19" s="8">
        <v>182</v>
      </c>
      <c r="C19" s="8" t="s">
        <v>11</v>
      </c>
      <c r="D19" s="46"/>
    </row>
    <row r="20" spans="1:4" ht="37.5" hidden="1">
      <c r="A20" s="17" t="s">
        <v>14</v>
      </c>
      <c r="B20" s="8">
        <v>182</v>
      </c>
      <c r="C20" s="8" t="s">
        <v>13</v>
      </c>
      <c r="D20" s="46" t="e">
        <f>#REF!</f>
        <v>#REF!</v>
      </c>
    </row>
    <row r="21" spans="1:4" ht="98.25" customHeight="1">
      <c r="A21" s="22" t="s">
        <v>46</v>
      </c>
      <c r="B21" s="8">
        <v>182</v>
      </c>
      <c r="C21" s="33" t="s">
        <v>45</v>
      </c>
      <c r="D21" s="46">
        <v>0.85537</v>
      </c>
    </row>
    <row r="22" spans="1:4" ht="18.75">
      <c r="A22" s="22" t="s">
        <v>29</v>
      </c>
      <c r="B22" s="8">
        <v>182</v>
      </c>
      <c r="C22" s="23" t="s">
        <v>30</v>
      </c>
      <c r="D22" s="26">
        <f>D24+D25</f>
        <v>3389.37433</v>
      </c>
    </row>
    <row r="23" spans="1:4" ht="27" customHeight="1">
      <c r="A23" s="23" t="s">
        <v>33</v>
      </c>
      <c r="B23" s="8">
        <v>182</v>
      </c>
      <c r="C23" s="23" t="s">
        <v>31</v>
      </c>
      <c r="D23" s="46">
        <f>D24</f>
        <v>364.18975</v>
      </c>
    </row>
    <row r="24" spans="1:4" ht="93.75">
      <c r="A24" s="22" t="s">
        <v>54</v>
      </c>
      <c r="B24" s="8">
        <v>182</v>
      </c>
      <c r="C24" s="23" t="s">
        <v>32</v>
      </c>
      <c r="D24" s="46">
        <v>364.18975</v>
      </c>
    </row>
    <row r="25" spans="1:4" ht="18.75">
      <c r="A25" s="43" t="s">
        <v>35</v>
      </c>
      <c r="B25" s="8">
        <v>182</v>
      </c>
      <c r="C25" s="23" t="s">
        <v>34</v>
      </c>
      <c r="D25" s="26">
        <f>SUM(D26+D28)</f>
        <v>3025.18458</v>
      </c>
    </row>
    <row r="26" spans="1:4" ht="27.75" customHeight="1">
      <c r="A26" s="22" t="s">
        <v>55</v>
      </c>
      <c r="B26" s="8">
        <v>182</v>
      </c>
      <c r="C26" s="23" t="s">
        <v>56</v>
      </c>
      <c r="D26" s="26">
        <f>SUM(D27)</f>
        <v>1281.68952</v>
      </c>
    </row>
    <row r="27" spans="1:4" ht="93" customHeight="1">
      <c r="A27" s="22" t="s">
        <v>57</v>
      </c>
      <c r="B27" s="8">
        <v>182</v>
      </c>
      <c r="C27" s="23" t="s">
        <v>58</v>
      </c>
      <c r="D27" s="46">
        <v>1281.68952</v>
      </c>
    </row>
    <row r="28" spans="1:4" ht="18.75">
      <c r="A28" s="22" t="s">
        <v>59</v>
      </c>
      <c r="B28" s="8">
        <v>182</v>
      </c>
      <c r="C28" s="23" t="s">
        <v>61</v>
      </c>
      <c r="D28" s="46">
        <f>SUM(D29)</f>
        <v>1743.49506</v>
      </c>
    </row>
    <row r="29" spans="1:4" ht="75">
      <c r="A29" s="22" t="s">
        <v>60</v>
      </c>
      <c r="B29" s="8">
        <v>182</v>
      </c>
      <c r="C29" s="23" t="s">
        <v>62</v>
      </c>
      <c r="D29" s="46">
        <v>1743.49506</v>
      </c>
    </row>
    <row r="30" spans="1:4" ht="56.25">
      <c r="A30" s="42" t="s">
        <v>51</v>
      </c>
      <c r="B30" s="8"/>
      <c r="C30" s="40"/>
      <c r="D30" s="47">
        <f>D31+D34</f>
        <v>6.08607</v>
      </c>
    </row>
    <row r="31" spans="1:4" ht="47.25" customHeight="1">
      <c r="A31" s="41" t="s">
        <v>52</v>
      </c>
      <c r="B31" s="8">
        <v>599</v>
      </c>
      <c r="C31" s="44" t="s">
        <v>63</v>
      </c>
      <c r="D31" s="47">
        <f>D32</f>
        <v>1</v>
      </c>
    </row>
    <row r="32" spans="1:4" ht="96.75" customHeight="1">
      <c r="A32" s="41" t="s">
        <v>98</v>
      </c>
      <c r="B32" s="8">
        <v>599</v>
      </c>
      <c r="C32" s="40" t="s">
        <v>75</v>
      </c>
      <c r="D32" s="46">
        <f>D33</f>
        <v>1</v>
      </c>
    </row>
    <row r="33" spans="1:4" ht="117" customHeight="1">
      <c r="A33" s="41" t="s">
        <v>99</v>
      </c>
      <c r="B33" s="8">
        <v>599</v>
      </c>
      <c r="C33" s="40" t="s">
        <v>76</v>
      </c>
      <c r="D33" s="46">
        <v>1</v>
      </c>
    </row>
    <row r="34" spans="1:4" ht="37.5" customHeight="1">
      <c r="A34" s="41" t="s">
        <v>52</v>
      </c>
      <c r="B34" s="8">
        <v>703</v>
      </c>
      <c r="C34" s="44" t="s">
        <v>63</v>
      </c>
      <c r="D34" s="47">
        <f>D35</f>
        <v>5.08607</v>
      </c>
    </row>
    <row r="35" spans="1:4" ht="56.25">
      <c r="A35" s="22" t="s">
        <v>65</v>
      </c>
      <c r="B35" s="8">
        <v>703</v>
      </c>
      <c r="C35" s="23" t="s">
        <v>66</v>
      </c>
      <c r="D35" s="46">
        <f>D36</f>
        <v>5.08607</v>
      </c>
    </row>
    <row r="36" spans="1:4" ht="75">
      <c r="A36" s="22" t="s">
        <v>77</v>
      </c>
      <c r="B36" s="8">
        <v>703</v>
      </c>
      <c r="C36" s="23" t="s">
        <v>64</v>
      </c>
      <c r="D36" s="46">
        <v>5.08607</v>
      </c>
    </row>
    <row r="37" spans="1:4" ht="37.5">
      <c r="A37" s="32" t="s">
        <v>74</v>
      </c>
      <c r="B37" s="10">
        <v>803</v>
      </c>
      <c r="C37" s="10"/>
      <c r="D37" s="47">
        <f>D38+D43+D45+D51+D53+D54+D55+D56+D57+D58+D62+D63+D64</f>
        <v>7274.05938</v>
      </c>
    </row>
    <row r="38" spans="1:4" ht="76.5" customHeight="1">
      <c r="A38" s="45" t="s">
        <v>68</v>
      </c>
      <c r="B38" s="8">
        <v>803</v>
      </c>
      <c r="C38" s="44" t="s">
        <v>69</v>
      </c>
      <c r="D38" s="47">
        <f>D41+D39</f>
        <v>107.75972</v>
      </c>
    </row>
    <row r="39" spans="1:4" ht="186.75" customHeight="1">
      <c r="A39" s="22" t="s">
        <v>79</v>
      </c>
      <c r="B39" s="8">
        <v>803</v>
      </c>
      <c r="C39" s="48" t="s">
        <v>78</v>
      </c>
      <c r="D39" s="46">
        <f>D40</f>
        <v>9.51038</v>
      </c>
    </row>
    <row r="40" spans="1:6" ht="172.5" customHeight="1">
      <c r="A40" s="22" t="s">
        <v>81</v>
      </c>
      <c r="B40" s="8">
        <v>803</v>
      </c>
      <c r="C40" s="48" t="s">
        <v>80</v>
      </c>
      <c r="D40" s="46">
        <v>9.51038</v>
      </c>
      <c r="F40" s="49"/>
    </row>
    <row r="41" spans="1:4" ht="187.5">
      <c r="A41" s="22" t="s">
        <v>97</v>
      </c>
      <c r="B41" s="8">
        <v>803</v>
      </c>
      <c r="C41" s="24" t="s">
        <v>50</v>
      </c>
      <c r="D41" s="46">
        <f>D42</f>
        <v>98.24934</v>
      </c>
    </row>
    <row r="42" spans="1:4" ht="181.5" customHeight="1">
      <c r="A42" s="22" t="s">
        <v>71</v>
      </c>
      <c r="B42" s="8">
        <v>803</v>
      </c>
      <c r="C42" s="33" t="s">
        <v>36</v>
      </c>
      <c r="D42" s="46">
        <v>98.24934</v>
      </c>
    </row>
    <row r="43" spans="1:4" ht="42" customHeight="1">
      <c r="A43" s="18" t="s">
        <v>17</v>
      </c>
      <c r="B43" s="8">
        <v>803</v>
      </c>
      <c r="C43" s="23" t="s">
        <v>16</v>
      </c>
      <c r="D43" s="46">
        <f>D44</f>
        <v>4.19</v>
      </c>
    </row>
    <row r="44" spans="1:4" ht="159" customHeight="1">
      <c r="A44" s="22" t="s">
        <v>28</v>
      </c>
      <c r="B44" s="11">
        <v>803</v>
      </c>
      <c r="C44" s="23" t="s">
        <v>27</v>
      </c>
      <c r="D44" s="46">
        <v>4.19</v>
      </c>
    </row>
    <row r="45" spans="1:4" ht="54.75" customHeight="1">
      <c r="A45" s="45" t="s">
        <v>101</v>
      </c>
      <c r="B45" s="51">
        <v>803</v>
      </c>
      <c r="C45" s="44" t="s">
        <v>102</v>
      </c>
      <c r="D45" s="52">
        <f>D46+D48</f>
        <v>485.68764999999996</v>
      </c>
    </row>
    <row r="46" spans="1:4" ht="189" customHeight="1">
      <c r="A46" s="22" t="s">
        <v>103</v>
      </c>
      <c r="B46" s="11">
        <v>803</v>
      </c>
      <c r="C46" s="23" t="s">
        <v>104</v>
      </c>
      <c r="D46" s="50">
        <f>D47</f>
        <v>273.01111</v>
      </c>
    </row>
    <row r="47" spans="1:4" ht="205.5" customHeight="1">
      <c r="A47" s="22" t="s">
        <v>105</v>
      </c>
      <c r="B47" s="11">
        <v>803</v>
      </c>
      <c r="C47" s="23" t="s">
        <v>106</v>
      </c>
      <c r="D47" s="50">
        <v>273.01111</v>
      </c>
    </row>
    <row r="48" spans="1:4" ht="78.75" customHeight="1">
      <c r="A48" s="22" t="s">
        <v>83</v>
      </c>
      <c r="B48" s="11">
        <v>803</v>
      </c>
      <c r="C48" s="23" t="s">
        <v>82</v>
      </c>
      <c r="D48" s="50">
        <f>D49+D50</f>
        <v>212.67654</v>
      </c>
    </row>
    <row r="49" spans="1:4" ht="116.25" customHeight="1">
      <c r="A49" s="22" t="s">
        <v>84</v>
      </c>
      <c r="B49" s="11">
        <v>803</v>
      </c>
      <c r="C49" s="23" t="s">
        <v>85</v>
      </c>
      <c r="D49" s="50">
        <v>199.48889</v>
      </c>
    </row>
    <row r="50" spans="1:4" ht="133.5" customHeight="1">
      <c r="A50" s="22" t="s">
        <v>86</v>
      </c>
      <c r="B50" s="11">
        <v>803</v>
      </c>
      <c r="C50" s="23" t="s">
        <v>87</v>
      </c>
      <c r="D50" s="50">
        <v>13.18765</v>
      </c>
    </row>
    <row r="51" spans="1:4" ht="31.5" customHeight="1">
      <c r="A51" s="45" t="s">
        <v>67</v>
      </c>
      <c r="B51" s="11">
        <v>803</v>
      </c>
      <c r="C51" s="44" t="s">
        <v>70</v>
      </c>
      <c r="D51" s="50">
        <f>D52</f>
        <v>33.348</v>
      </c>
    </row>
    <row r="52" spans="1:4" ht="40.5" customHeight="1">
      <c r="A52" s="22" t="s">
        <v>107</v>
      </c>
      <c r="B52" s="8">
        <v>803</v>
      </c>
      <c r="C52" s="23" t="s">
        <v>37</v>
      </c>
      <c r="D52" s="50">
        <v>33.348</v>
      </c>
    </row>
    <row r="53" spans="1:4" ht="75" customHeight="1">
      <c r="A53" s="22" t="s">
        <v>108</v>
      </c>
      <c r="B53" s="8">
        <v>803</v>
      </c>
      <c r="C53" s="23" t="s">
        <v>88</v>
      </c>
      <c r="D53" s="50">
        <v>818</v>
      </c>
    </row>
    <row r="54" spans="1:4" ht="57.75" customHeight="1">
      <c r="A54" s="22" t="s">
        <v>109</v>
      </c>
      <c r="B54" s="8">
        <v>803</v>
      </c>
      <c r="C54" s="23" t="s">
        <v>110</v>
      </c>
      <c r="D54" s="50">
        <v>50</v>
      </c>
    </row>
    <row r="55" spans="1:4" ht="150" customHeight="1">
      <c r="A55" s="38" t="s">
        <v>49</v>
      </c>
      <c r="B55" s="8">
        <v>803</v>
      </c>
      <c r="C55" s="23" t="s">
        <v>89</v>
      </c>
      <c r="D55" s="50">
        <v>72.4</v>
      </c>
    </row>
    <row r="56" spans="1:4" ht="81" customHeight="1">
      <c r="A56" s="22" t="s">
        <v>38</v>
      </c>
      <c r="B56" s="8">
        <v>803</v>
      </c>
      <c r="C56" s="23" t="s">
        <v>90</v>
      </c>
      <c r="D56" s="50">
        <v>93.9</v>
      </c>
    </row>
    <row r="57" spans="1:4" ht="147.75" customHeight="1">
      <c r="A57" s="37" t="s">
        <v>48</v>
      </c>
      <c r="B57" s="8">
        <v>803</v>
      </c>
      <c r="C57" s="23" t="s">
        <v>91</v>
      </c>
      <c r="D57" s="50">
        <v>618.8</v>
      </c>
    </row>
    <row r="58" spans="1:4" ht="58.5" customHeight="1">
      <c r="A58" s="22" t="s">
        <v>47</v>
      </c>
      <c r="B58" s="8">
        <v>803</v>
      </c>
      <c r="C58" s="24" t="s">
        <v>92</v>
      </c>
      <c r="D58" s="36">
        <v>1747.11481</v>
      </c>
    </row>
    <row r="59" spans="1:4" ht="129.75" customHeight="1" hidden="1">
      <c r="A59" s="29" t="s">
        <v>40</v>
      </c>
      <c r="B59" s="8">
        <v>803</v>
      </c>
      <c r="C59" s="23" t="s">
        <v>39</v>
      </c>
      <c r="D59" s="30"/>
    </row>
    <row r="60" spans="1:4" ht="81" customHeight="1" hidden="1">
      <c r="A60" s="29" t="s">
        <v>41</v>
      </c>
      <c r="B60" s="8">
        <v>803</v>
      </c>
      <c r="C60" s="23" t="s">
        <v>39</v>
      </c>
      <c r="D60" s="30"/>
    </row>
    <row r="61" spans="1:4" ht="135.75" customHeight="1" hidden="1">
      <c r="A61" s="29" t="s">
        <v>42</v>
      </c>
      <c r="B61" s="34">
        <v>803</v>
      </c>
      <c r="C61" s="35" t="s">
        <v>39</v>
      </c>
      <c r="D61" s="31"/>
    </row>
    <row r="62" spans="1:4" ht="76.5" customHeight="1">
      <c r="A62" s="22" t="s">
        <v>93</v>
      </c>
      <c r="B62" s="8">
        <v>803</v>
      </c>
      <c r="C62" s="24" t="s">
        <v>94</v>
      </c>
      <c r="D62" s="36">
        <v>2183.9</v>
      </c>
    </row>
    <row r="63" spans="1:4" ht="191.25" customHeight="1">
      <c r="A63" s="22" t="s">
        <v>95</v>
      </c>
      <c r="B63" s="8">
        <v>803</v>
      </c>
      <c r="C63" s="24" t="s">
        <v>96</v>
      </c>
      <c r="D63" s="36">
        <v>516.549</v>
      </c>
    </row>
    <row r="64" spans="1:4" ht="38.25" customHeight="1">
      <c r="A64" s="22" t="s">
        <v>73</v>
      </c>
      <c r="B64" s="8">
        <v>803</v>
      </c>
      <c r="C64" s="24" t="s">
        <v>72</v>
      </c>
      <c r="D64" s="36">
        <v>542.4102</v>
      </c>
    </row>
    <row r="65" spans="1:4" ht="12.75" customHeight="1">
      <c r="A65" s="5"/>
      <c r="B65" s="4"/>
      <c r="C65" s="4"/>
      <c r="D65" s="20"/>
    </row>
    <row r="66" spans="1:4" ht="12.75">
      <c r="A66" s="6"/>
      <c r="D66" s="21"/>
    </row>
    <row r="67" spans="1:4" ht="12.75">
      <c r="A67" s="6"/>
      <c r="D67" s="21"/>
    </row>
    <row r="68" spans="1:4" ht="12.75">
      <c r="A68" s="6"/>
      <c r="D68" s="21"/>
    </row>
    <row r="69" spans="1:4" ht="12.75">
      <c r="A69" s="6"/>
      <c r="D69" s="21"/>
    </row>
    <row r="70" spans="1:4" ht="12.75">
      <c r="A70" s="6"/>
      <c r="D70" s="21"/>
    </row>
    <row r="71" spans="1:4" ht="12.75">
      <c r="A71" s="6"/>
      <c r="D71" s="21"/>
    </row>
    <row r="72" spans="1:4" ht="12.75">
      <c r="A72" s="6"/>
      <c r="D72" s="21"/>
    </row>
    <row r="73" spans="1:4" ht="12.75">
      <c r="A73" s="6"/>
      <c r="D73" s="21"/>
    </row>
    <row r="74" spans="1:4" ht="12.75">
      <c r="A74" s="6"/>
      <c r="D74" s="21"/>
    </row>
    <row r="75" spans="1:4" ht="12.75">
      <c r="A75" s="6"/>
      <c r="D75" s="21"/>
    </row>
    <row r="76" spans="1:4" ht="12.75">
      <c r="A76" s="6"/>
      <c r="D76" s="21"/>
    </row>
    <row r="77" spans="1:4" ht="12.75">
      <c r="A77" s="6"/>
      <c r="D77" s="21"/>
    </row>
    <row r="78" spans="1:4" ht="12.75">
      <c r="A78" s="6"/>
      <c r="D78" s="21"/>
    </row>
    <row r="79" spans="1:4" ht="12.75">
      <c r="A79" s="6"/>
      <c r="D79" s="21"/>
    </row>
    <row r="80" spans="1:4" ht="12.75">
      <c r="A80" s="6"/>
      <c r="D80" s="21"/>
    </row>
    <row r="81" spans="1:4" ht="12.75">
      <c r="A81" s="6"/>
      <c r="D81" s="21"/>
    </row>
    <row r="82" spans="1:4" ht="12.75">
      <c r="A82" s="6"/>
      <c r="D82" s="21"/>
    </row>
    <row r="83" spans="1:4" ht="12.75">
      <c r="A83" s="6"/>
      <c r="D83" s="21"/>
    </row>
    <row r="84" spans="1:4" ht="12.75">
      <c r="A84" s="6"/>
      <c r="D84" s="21"/>
    </row>
    <row r="85" spans="1:4" ht="12.75">
      <c r="A85" s="6"/>
      <c r="D85" s="21"/>
    </row>
    <row r="86" spans="1:4" ht="12.75">
      <c r="A86" s="6"/>
      <c r="D86" s="21"/>
    </row>
    <row r="87" spans="1:4" ht="12.75">
      <c r="A87" s="6"/>
      <c r="D87" s="21"/>
    </row>
    <row r="88" spans="1:4" ht="12.75">
      <c r="A88" s="6"/>
      <c r="D88" s="21"/>
    </row>
    <row r="89" spans="1:4" ht="12.75">
      <c r="A89" s="6"/>
      <c r="D89" s="21"/>
    </row>
    <row r="90" spans="1:4" ht="12.75">
      <c r="A90" s="6"/>
      <c r="D90" s="21"/>
    </row>
    <row r="91" spans="1:4" ht="12.75">
      <c r="A91" s="6"/>
      <c r="D91" s="21"/>
    </row>
    <row r="92" spans="1:4" ht="12.75">
      <c r="A92" s="6"/>
      <c r="D92" s="21"/>
    </row>
    <row r="93" spans="1:4" ht="12.75">
      <c r="A93" s="6"/>
      <c r="D93" s="21"/>
    </row>
    <row r="94" spans="1:4" ht="12.75">
      <c r="A94" s="6"/>
      <c r="D94" s="21"/>
    </row>
    <row r="95" spans="1:4" ht="12.75">
      <c r="A95" s="6"/>
      <c r="D95" s="21"/>
    </row>
    <row r="96" spans="1:4" ht="12.75">
      <c r="A96" s="6"/>
      <c r="D96" s="21"/>
    </row>
    <row r="97" spans="1:4" ht="12.75">
      <c r="A97" s="6"/>
      <c r="D97" s="21"/>
    </row>
    <row r="98" spans="1:4" ht="12.75">
      <c r="A98" s="6"/>
      <c r="D98" s="21"/>
    </row>
    <row r="99" spans="1:4" ht="12.75">
      <c r="A99" s="6"/>
      <c r="D99" s="21"/>
    </row>
    <row r="100" spans="1:4" ht="12.75">
      <c r="A100" s="6"/>
      <c r="D100" s="21"/>
    </row>
    <row r="101" spans="1:4" ht="12.75">
      <c r="A101" s="6"/>
      <c r="D101" s="21"/>
    </row>
    <row r="102" spans="1:4" ht="12.75">
      <c r="A102" s="6"/>
      <c r="D102" s="21"/>
    </row>
    <row r="103" spans="1:4" ht="12.75">
      <c r="A103" s="6"/>
      <c r="D103" s="21"/>
    </row>
    <row r="104" spans="1:4" ht="12.75">
      <c r="A104" s="6"/>
      <c r="D104" s="21"/>
    </row>
    <row r="105" spans="1:4" ht="12.75">
      <c r="A105" s="6"/>
      <c r="D105" s="21"/>
    </row>
    <row r="106" spans="1:4" ht="12.75">
      <c r="A106" s="6"/>
      <c r="D106" s="21"/>
    </row>
    <row r="107" spans="1:4" ht="12.75">
      <c r="A107" s="6"/>
      <c r="D107" s="21"/>
    </row>
    <row r="108" spans="1:4" ht="12.75">
      <c r="A108" s="6"/>
      <c r="D108" s="21"/>
    </row>
    <row r="109" spans="1:4" ht="12.75">
      <c r="A109" s="6"/>
      <c r="D109" s="21"/>
    </row>
    <row r="110" ht="12.75">
      <c r="D110" s="21"/>
    </row>
    <row r="111" ht="12.75">
      <c r="D111" s="21"/>
    </row>
    <row r="112" ht="12.75">
      <c r="D112" s="21"/>
    </row>
    <row r="113" ht="12.75">
      <c r="D113" s="21"/>
    </row>
    <row r="114" ht="12.75">
      <c r="D114" s="21"/>
    </row>
    <row r="115" ht="12.75">
      <c r="D115" s="21"/>
    </row>
    <row r="116" ht="12.75">
      <c r="D116" s="21"/>
    </row>
    <row r="117" ht="12.75">
      <c r="D117" s="21"/>
    </row>
    <row r="118" ht="12.75">
      <c r="D118" s="21"/>
    </row>
    <row r="119" ht="12.75">
      <c r="D119" s="21"/>
    </row>
    <row r="120" ht="12.75">
      <c r="D120" s="21"/>
    </row>
    <row r="121" ht="12.75">
      <c r="D121" s="21"/>
    </row>
    <row r="122" ht="12.75">
      <c r="D122" s="21"/>
    </row>
    <row r="123" ht="12.75">
      <c r="D123" s="21"/>
    </row>
    <row r="124" ht="12.75">
      <c r="D124" s="21"/>
    </row>
    <row r="125" ht="12.75">
      <c r="D125" s="21"/>
    </row>
    <row r="126" ht="12.75">
      <c r="D126" s="21"/>
    </row>
    <row r="127" ht="12.75">
      <c r="D127" s="21"/>
    </row>
    <row r="128" ht="12.75">
      <c r="D128" s="21"/>
    </row>
    <row r="129" ht="12.75">
      <c r="D129" s="21"/>
    </row>
    <row r="130" ht="12.75">
      <c r="D130" s="21"/>
    </row>
    <row r="131" ht="12.75">
      <c r="D131" s="21"/>
    </row>
    <row r="132" ht="12.75">
      <c r="D132" s="21"/>
    </row>
    <row r="133" ht="12.75">
      <c r="D133" s="21"/>
    </row>
    <row r="134" ht="12.75">
      <c r="D134" s="21"/>
    </row>
    <row r="135" ht="12.75">
      <c r="D135" s="21"/>
    </row>
  </sheetData>
  <sheetProtection/>
  <mergeCells count="7">
    <mergeCell ref="A7:A8"/>
    <mergeCell ref="B7:C7"/>
    <mergeCell ref="D7:D8"/>
    <mergeCell ref="C1:D1"/>
    <mergeCell ref="C2:D2"/>
    <mergeCell ref="C3:D3"/>
    <mergeCell ref="A5:D5"/>
  </mergeCells>
  <printOptions/>
  <pageMargins left="0.984251968503937" right="0.3937007874015748" top="0.7874015748031497" bottom="0.7874015748031497" header="0.15748031496062992" footer="0.15748031496062992"/>
  <pageSetup horizontalDpi="600" verticalDpi="600" orientation="portrait" paperSize="9" scale="6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pyatkina</dc:creator>
  <cp:keywords/>
  <dc:description/>
  <cp:lastModifiedBy>User</cp:lastModifiedBy>
  <cp:lastPrinted>2018-05-23T10:56:32Z</cp:lastPrinted>
  <dcterms:created xsi:type="dcterms:W3CDTF">2010-02-17T08:06:45Z</dcterms:created>
  <dcterms:modified xsi:type="dcterms:W3CDTF">2020-03-03T11:15:18Z</dcterms:modified>
  <cp:category/>
  <cp:version/>
  <cp:contentType/>
  <cp:contentStatus/>
</cp:coreProperties>
</file>