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835" activeTab="0"/>
  </bookViews>
  <sheets>
    <sheet name="2дох" sheetId="1" r:id="rId1"/>
  </sheets>
  <definedNames>
    <definedName name="_xlnm.Print_Titles" localSheetId="0">'2дох'!$6:$6</definedName>
    <definedName name="_xlnm.Print_Area" localSheetId="0">'2дох'!$A$1:$C$62</definedName>
  </definedNames>
  <calcPr fullCalcOnLoad="1"/>
</workbook>
</file>

<file path=xl/sharedStrings.xml><?xml version="1.0" encoding="utf-8"?>
<sst xmlns="http://schemas.openxmlformats.org/spreadsheetml/2006/main" count="117" uniqueCount="115">
  <si>
    <t>НАЛОГИ НА СОВОКУПНЫЙ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</si>
  <si>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</si>
  <si>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</si>
  <si>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</si>
  <si>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</si>
  <si>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</si>
  <si>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</si>
  <si>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</si>
  <si>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</si>
  <si>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</si>
  <si>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</si>
  <si>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ДОХОДЫ БЮДЖЕТА - ВСЕГО</t>
  </si>
  <si>
    <t xml:space="preserve">Код бюджетной классификации </t>
  </si>
  <si>
    <t>Наименование показателя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</si>
  <si>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</si>
  <si>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Кассовое исполнение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</si>
  <si>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</si>
  <si>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</si>
  <si>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</si>
  <si>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</si>
  <si>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</si>
  <si>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</si>
  <si>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 xml:space="preserve"> 1 08 00000 00 0000 000</t>
  </si>
  <si>
    <t xml:space="preserve"> 1 11 00000 00 0000 000</t>
  </si>
  <si>
    <t xml:space="preserve"> 1 11 09040 00 0000 120</t>
  </si>
  <si>
    <t xml:space="preserve"> 1 17 00000 00 0000 000</t>
  </si>
  <si>
    <t xml:space="preserve"> 1 17 05000 00 0000 180</t>
  </si>
  <si>
    <t xml:space="preserve"> 2 00 00000 00 0000 000</t>
  </si>
  <si>
    <t xml:space="preserve"> 2 02 00000 00 0000 000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</si>
  <si>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</si>
  <si>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тыс.рублей</t>
  </si>
  <si>
    <t>НАЛОГИ НА ИМУЩЕСТВО</t>
  </si>
  <si>
    <t>1 06 0000 00 0000 000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</si>
  <si>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</si>
  <si>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</si>
  <si>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</si>
  <si>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1 06 01030 10 0000 110</t>
  </si>
  <si>
    <t>Земельный налог</t>
  </si>
  <si>
    <t>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</si>
  <si>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</si>
  <si>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</si>
  <si>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 xml:space="preserve"> 1 11 09045 10 0000 120</t>
  </si>
  <si>
    <t>Прочие неналоговые доходы бюджетов поселений</t>
  </si>
  <si>
    <t>1 17 05050 10 0000 180</t>
  </si>
  <si>
    <t xml:space="preserve">Дотации бюджетам поселений на выравнивание бюджетной обеспеченности поселений </t>
  </si>
  <si>
    <t xml:space="preserve">Субвенция на осуществление первичного воинского учета на территориях, где отсутствуют военные комиссариаты </t>
  </si>
  <si>
    <t>1 11 09000 00 0000 120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</si>
  <si>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</si>
  <si>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</si>
  <si>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Налог на доходы физических лиц с доходов, источником которых является налоговый агент ,за исключением доходов,в отношении которых исчисление и упалта налога осуществляются в соответствии со статьями 227,227/1 и 228 Налогового кодекса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</si>
  <si>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</si>
  <si>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</si>
  <si>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</si>
  <si>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1 01 02030 01 0000 110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</si>
  <si>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</si>
  <si>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</si>
  <si>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Межбюджетные трансферты, передаваемые бюджету поселений на осуществление части полномочий</t>
  </si>
  <si>
    <t>ШТРАФЫ, САНКЦИИ, ВОЗМЕЩЕНИЕ УЩЕРБА</t>
  </si>
  <si>
    <t>Земельный налог с организаций</t>
  </si>
  <si>
    <t>1 06 06030 03 0000 110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</si>
  <si>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</si>
  <si>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</si>
  <si>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</si>
  <si>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</si>
  <si>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Земельный налог с физических лиц,обладающих земельным участком,расположенным в границах сельских поселений</t>
  </si>
  <si>
    <t>1 06 06043 10 0000 110</t>
  </si>
  <si>
    <t>1 16 00000 00 0000 000</t>
  </si>
  <si>
    <t>1 16 90050 10 0000 140</t>
  </si>
  <si>
    <t>Прочие безвозмездные поступления в бюджеты сельских поселений</t>
  </si>
  <si>
    <t>2 07 05000 00 0000 180</t>
  </si>
  <si>
    <t>2 07 05030 10 0000 180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</si>
  <si>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</si>
  <si>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</si>
  <si>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</si>
  <si>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1 11 05000 00 0000 120</t>
  </si>
  <si>
    <t>1 11 05020 00 0000 120</t>
  </si>
  <si>
    <t>1 11 05025 10 0000 120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</si>
  <si>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</si>
  <si>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</si>
  <si>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</si>
  <si>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1 16 51040 02 0000 140</t>
  </si>
  <si>
    <t>1 16 90000 00 0000 140</t>
  </si>
  <si>
    <t>Прочие поступления от денежных взысканий(штрафов) и иных сумм в  возмещение ущерба</t>
  </si>
  <si>
    <t>Прочие поступления от денежных взысканий (штрафов) и иных сумм в возмещение ущерба,зачсляемые в бюджеты поселений</t>
  </si>
  <si>
    <t>2 02 15001 10 0000 151</t>
  </si>
  <si>
    <t>2 02 29999 10 7023 151</t>
  </si>
  <si>
    <t>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</si>
  <si>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2 02 35118 10 0000 151</t>
  </si>
  <si>
    <t>2 02 29999 10 7039 151</t>
  </si>
  <si>
    <t>2 02 40014 10 0000 151</t>
  </si>
  <si>
    <t>Прочие межбюджетные трансферты, передаваемые бюджетам сельских поселений  на сбалансированность из районного бюджета</t>
  </si>
  <si>
    <t>2 02 49999 10 0000 151</t>
  </si>
  <si>
    <t>2 02 49999 10 8069 151</t>
  </si>
  <si>
    <t>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</si>
  <si>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1 14 00000 00 0000 000</t>
  </si>
  <si>
    <t>1 14 06000 00 0000 430</t>
  </si>
  <si>
    <t>1 14 06020 00 0000 430</t>
  </si>
  <si>
    <t>1 14 06025 10 0000 430</t>
  </si>
  <si>
    <t>1 14 06300 00 0000 430</t>
  </si>
  <si>
    <t>1 14 06325 10 0000 430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</si>
  <si>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</si>
  <si>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или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</si>
  <si>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</si>
  <si>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</si>
  <si>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</si>
  <si>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  </t>
  </si>
  <si>
    <t>ДОХОДЫ БЮДЖЕТА ПОСЕЛЕНИЯ ЗА 2018 ГОД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</si>
  <si>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</si>
  <si>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</si>
  <si>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</si>
  <si>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1 14 02000 00 0000 410</t>
  </si>
  <si>
    <t>1 14 02050 10 0000 410</t>
  </si>
  <si>
    <t>1 14 02053 10 0000 410</t>
  </si>
  <si>
    <t>Субсидия бюджетам сельских поселений на поддержку отрасли культуры</t>
  </si>
  <si>
    <t>2 02 25519 10 0000 151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</si>
</sst>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\-#,##0.00000\ "/>
    <numFmt numFmtId="173" formatCode="#,##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justify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72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justify" vertical="top" wrapText="1" shrinkToFit="1"/>
    </xf>
    <xf numFmtId="173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justify" vertical="top" wrapText="1" shrinkToFit="1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top" wrapText="1"/>
    </xf>
    <xf numFmtId="0" fontId="43" fillId="30" borderId="10" xfId="52" applyFont="1" applyFill="1" applyBorder="1" applyAlignment="1">
      <alignment vertical="top" wrapText="1"/>
      <protection/>
    </xf>
    <xf numFmtId="0" fontId="6" fillId="34" borderId="14" xfId="0" applyFont="1" applyFill="1" applyBorder="1" applyAlignment="1">
      <alignment horizontal="center" vertical="top" wrapText="1"/>
    </xf>
    <xf numFmtId="0" fontId="43" fillId="30" borderId="10" xfId="53" applyFont="1" applyFill="1" applyBorder="1" applyAlignment="1">
      <alignment vertical="top" wrapText="1"/>
      <protection/>
    </xf>
    <xf numFmtId="0" fontId="43" fillId="30" borderId="10" xfId="54" applyFont="1" applyFill="1" applyBorder="1" applyAlignment="1">
      <alignment vertical="top" wrapText="1"/>
      <protection/>
    </xf>
    <xf numFmtId="0" fontId="6" fillId="34" borderId="10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justify" vertical="top" wrapText="1"/>
    </xf>
    <xf numFmtId="49" fontId="9" fillId="30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4" xfId="0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3" fontId="6" fillId="0" borderId="18" xfId="0" applyNumberFormat="1" applyFont="1" applyFill="1" applyBorder="1" applyAlignment="1">
      <alignment horizontal="right" vertical="top" wrapText="1"/>
    </xf>
    <xf numFmtId="173" fontId="6" fillId="0" borderId="10" xfId="0" applyNumberFormat="1" applyFont="1" applyFill="1" applyBorder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vertical="top"/>
    </xf>
    <xf numFmtId="173" fontId="6" fillId="0" borderId="10" xfId="0" applyNumberFormat="1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 indent="1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0</xdr:row>
      <xdr:rowOff>85725</xdr:rowOff>
    </xdr:from>
    <xdr:to>
      <xdr:col>3</xdr:col>
      <xdr:colOff>0</xdr:colOff>
      <xdr:row>0</xdr:row>
      <xdr:rowOff>1114425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85725"/>
          <a:ext cx="4229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Совета народных депутатов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02.07.2019            № 20/8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4"/>
  <sheetViews>
    <sheetView tabSelected="1" view="pageBreakPreview" zoomScaleNormal="75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9.125" style="0" customWidth="1"/>
    <col min="2" max="2" width="29.375" style="0" customWidth="1"/>
    <col min="3" max="3" width="21.25390625" style="0" customWidth="1"/>
  </cols>
  <sheetData>
    <row r="1" spans="1:3" ht="96" customHeight="1">
      <c r="A1" s="46"/>
      <c r="B1" s="46"/>
      <c r="C1" s="46"/>
    </row>
    <row r="2" spans="1:3" s="2" customFormat="1" ht="18" customHeight="1">
      <c r="A2" s="45" t="s">
        <v>106</v>
      </c>
      <c r="B2" s="45"/>
      <c r="C2" s="45"/>
    </row>
    <row r="3" spans="1:3" s="2" customFormat="1" ht="66.75" customHeight="1">
      <c r="A3" s="45" t="s">
        <v>14</v>
      </c>
      <c r="B3" s="45"/>
      <c r="C3" s="45"/>
    </row>
    <row r="4" spans="1:3" s="2" customFormat="1" ht="18.75" customHeight="1" thickBot="1">
      <c r="A4" s="13"/>
      <c r="B4" s="13"/>
      <c r="C4" s="14" t="s">
        <v>30</v>
      </c>
    </row>
    <row r="5" spans="1:3" ht="45.75" customHeight="1">
      <c r="A5" s="10" t="s">
        <v>13</v>
      </c>
      <c r="B5" s="11" t="s">
        <v>12</v>
      </c>
      <c r="C5" s="12" t="s">
        <v>15</v>
      </c>
    </row>
    <row r="6" spans="1:3" ht="18.75">
      <c r="A6" s="3">
        <v>1</v>
      </c>
      <c r="B6" s="3">
        <v>2</v>
      </c>
      <c r="C6" s="3">
        <v>3</v>
      </c>
    </row>
    <row r="7" spans="1:3" ht="18" customHeight="1">
      <c r="A7" s="17" t="s">
        <v>11</v>
      </c>
      <c r="B7" s="7"/>
      <c r="C7" s="18">
        <f>C51+C8</f>
        <v>11077.22537</v>
      </c>
    </row>
    <row r="8" spans="1:3" ht="20.25" customHeight="1">
      <c r="A8" s="19" t="s">
        <v>8</v>
      </c>
      <c r="B8" s="8" t="s">
        <v>16</v>
      </c>
      <c r="C8" s="20">
        <f>C9+C16+C24+C27+C34+C43+C48</f>
        <v>4434.151360000001</v>
      </c>
    </row>
    <row r="9" spans="1:3" ht="20.25" customHeight="1">
      <c r="A9" s="19" t="s">
        <v>9</v>
      </c>
      <c r="B9" s="8" t="s">
        <v>17</v>
      </c>
      <c r="C9" s="39">
        <f>C10</f>
        <v>407.70559</v>
      </c>
    </row>
    <row r="10" spans="1:3" ht="19.5" customHeight="1">
      <c r="A10" s="21" t="s">
        <v>10</v>
      </c>
      <c r="B10" s="9" t="s">
        <v>18</v>
      </c>
      <c r="C10" s="38">
        <f>C12+C15</f>
        <v>407.70559</v>
      </c>
    </row>
    <row r="11" spans="1:3" ht="93" customHeight="1" hidden="1">
      <c r="A11" s="21" t="s">
        <v>29</v>
      </c>
      <c r="B11" s="9" t="s">
        <v>19</v>
      </c>
      <c r="C11" s="38"/>
    </row>
    <row r="12" spans="1:3" ht="118.5" customHeight="1">
      <c r="A12" s="15" t="s">
        <v>49</v>
      </c>
      <c r="B12" s="9" t="s">
        <v>19</v>
      </c>
      <c r="C12" s="38">
        <v>406.85022</v>
      </c>
    </row>
    <row r="13" spans="1:3" ht="18.75" hidden="1">
      <c r="A13" s="19" t="s">
        <v>0</v>
      </c>
      <c r="B13" s="8" t="s">
        <v>20</v>
      </c>
      <c r="C13" s="39"/>
    </row>
    <row r="14" spans="1:3" ht="4.5" customHeight="1" hidden="1">
      <c r="A14" s="21" t="s">
        <v>1</v>
      </c>
      <c r="B14" s="9" t="s">
        <v>21</v>
      </c>
      <c r="C14" s="38"/>
    </row>
    <row r="15" spans="1:3" ht="73.5" customHeight="1">
      <c r="A15" s="15" t="s">
        <v>54</v>
      </c>
      <c r="B15" s="9" t="s">
        <v>53</v>
      </c>
      <c r="C15" s="38">
        <v>0.85537</v>
      </c>
    </row>
    <row r="16" spans="1:3" ht="18.75">
      <c r="A16" s="19" t="s">
        <v>31</v>
      </c>
      <c r="B16" s="8" t="s">
        <v>32</v>
      </c>
      <c r="C16" s="39">
        <f>SUM(C17+C19)</f>
        <v>3389.37433</v>
      </c>
    </row>
    <row r="17" spans="1:3" ht="18.75">
      <c r="A17" s="21" t="s">
        <v>33</v>
      </c>
      <c r="B17" s="16" t="s">
        <v>34</v>
      </c>
      <c r="C17" s="40">
        <f>C18</f>
        <v>364.18975</v>
      </c>
    </row>
    <row r="18" spans="1:3" ht="78" customHeight="1">
      <c r="A18" s="15" t="s">
        <v>35</v>
      </c>
      <c r="B18" s="16" t="s">
        <v>36</v>
      </c>
      <c r="C18" s="40">
        <v>364.18975</v>
      </c>
    </row>
    <row r="19" spans="1:3" ht="22.5" customHeight="1">
      <c r="A19" s="15" t="s">
        <v>37</v>
      </c>
      <c r="B19" s="16" t="s">
        <v>38</v>
      </c>
      <c r="C19" s="41">
        <f>SUM(C20+C22)</f>
        <v>3025.18458</v>
      </c>
    </row>
    <row r="20" spans="1:3" ht="24.75" customHeight="1">
      <c r="A20" s="15" t="s">
        <v>58</v>
      </c>
      <c r="B20" s="23" t="s">
        <v>59</v>
      </c>
      <c r="C20" s="41">
        <f>C21</f>
        <v>1281.68952</v>
      </c>
    </row>
    <row r="21" spans="1:3" ht="59.25" customHeight="1">
      <c r="A21" s="15" t="s">
        <v>60</v>
      </c>
      <c r="B21" s="23" t="s">
        <v>61</v>
      </c>
      <c r="C21" s="41">
        <v>1281.68952</v>
      </c>
    </row>
    <row r="22" spans="1:3" ht="27" customHeight="1">
      <c r="A22" s="15" t="s">
        <v>62</v>
      </c>
      <c r="B22" s="23" t="s">
        <v>63</v>
      </c>
      <c r="C22" s="41">
        <f>C23</f>
        <v>1743.49506</v>
      </c>
    </row>
    <row r="23" spans="1:3" ht="60" customHeight="1">
      <c r="A23" s="15" t="s">
        <v>64</v>
      </c>
      <c r="B23" s="23" t="s">
        <v>65</v>
      </c>
      <c r="C23" s="41">
        <v>1743.49506</v>
      </c>
    </row>
    <row r="24" spans="1:3" s="1" customFormat="1" ht="18.75">
      <c r="A24" s="19" t="s">
        <v>2</v>
      </c>
      <c r="B24" s="8" t="s">
        <v>22</v>
      </c>
      <c r="C24" s="39">
        <f>C25</f>
        <v>4.19</v>
      </c>
    </row>
    <row r="25" spans="1:3" s="1" customFormat="1" ht="78.75" customHeight="1">
      <c r="A25" s="15" t="s">
        <v>47</v>
      </c>
      <c r="B25" s="16" t="s">
        <v>48</v>
      </c>
      <c r="C25" s="38">
        <f>C26</f>
        <v>4.19</v>
      </c>
    </row>
    <row r="26" spans="1:3" s="1" customFormat="1" ht="113.25" customHeight="1">
      <c r="A26" s="15" t="s">
        <v>39</v>
      </c>
      <c r="B26" s="16" t="s">
        <v>40</v>
      </c>
      <c r="C26" s="38">
        <v>4.19</v>
      </c>
    </row>
    <row r="27" spans="1:3" ht="74.25" customHeight="1">
      <c r="A27" s="19" t="s">
        <v>3</v>
      </c>
      <c r="B27" s="8" t="s">
        <v>23</v>
      </c>
      <c r="C27" s="39">
        <f>C28+C31</f>
        <v>107.75972</v>
      </c>
    </row>
    <row r="28" spans="1:3" ht="132" customHeight="1">
      <c r="A28" s="27" t="s">
        <v>71</v>
      </c>
      <c r="B28" s="28" t="s">
        <v>74</v>
      </c>
      <c r="C28" s="38">
        <f>C29</f>
        <v>9.51038</v>
      </c>
    </row>
    <row r="29" spans="1:3" ht="169.5" customHeight="1">
      <c r="A29" s="29" t="s">
        <v>72</v>
      </c>
      <c r="B29" s="28" t="s">
        <v>75</v>
      </c>
      <c r="C29" s="38">
        <f>C30</f>
        <v>9.51038</v>
      </c>
    </row>
    <row r="30" spans="1:3" ht="131.25" customHeight="1">
      <c r="A30" s="30" t="s">
        <v>73</v>
      </c>
      <c r="B30" s="28" t="s">
        <v>76</v>
      </c>
      <c r="C30" s="38">
        <v>9.51038</v>
      </c>
    </row>
    <row r="31" spans="1:3" ht="130.5" customHeight="1">
      <c r="A31" s="15" t="s">
        <v>52</v>
      </c>
      <c r="B31" s="16" t="s">
        <v>46</v>
      </c>
      <c r="C31" s="38">
        <f>C32</f>
        <v>98.24934</v>
      </c>
    </row>
    <row r="32" spans="1:3" ht="138.75" customHeight="1">
      <c r="A32" s="15" t="s">
        <v>50</v>
      </c>
      <c r="B32" s="9" t="s">
        <v>24</v>
      </c>
      <c r="C32" s="38">
        <f>C33</f>
        <v>98.24934</v>
      </c>
    </row>
    <row r="33" spans="1:3" ht="120.75" customHeight="1">
      <c r="A33" s="15" t="s">
        <v>51</v>
      </c>
      <c r="B33" s="9" t="s">
        <v>41</v>
      </c>
      <c r="C33" s="38">
        <v>98.24934</v>
      </c>
    </row>
    <row r="34" spans="1:3" ht="39.75" customHeight="1">
      <c r="A34" s="36" t="s">
        <v>100</v>
      </c>
      <c r="B34" s="37" t="s">
        <v>94</v>
      </c>
      <c r="C34" s="39">
        <f>C35+C38+C41</f>
        <v>485.68765</v>
      </c>
    </row>
    <row r="35" spans="1:3" ht="114.75" customHeight="1">
      <c r="A35" s="15" t="s">
        <v>107</v>
      </c>
      <c r="B35" s="28" t="s">
        <v>110</v>
      </c>
      <c r="C35" s="38">
        <f>C36</f>
        <v>273.01111</v>
      </c>
    </row>
    <row r="36" spans="1:3" ht="133.5" customHeight="1">
      <c r="A36" s="15" t="s">
        <v>108</v>
      </c>
      <c r="B36" s="28" t="s">
        <v>111</v>
      </c>
      <c r="C36" s="38">
        <f>C37</f>
        <v>273.01111</v>
      </c>
    </row>
    <row r="37" spans="1:3" ht="150" customHeight="1">
      <c r="A37" s="15" t="s">
        <v>109</v>
      </c>
      <c r="B37" s="28" t="s">
        <v>112</v>
      </c>
      <c r="C37" s="38">
        <v>273.01111</v>
      </c>
    </row>
    <row r="38" spans="1:3" ht="93.75" customHeight="1">
      <c r="A38" s="31" t="s">
        <v>101</v>
      </c>
      <c r="B38" s="28" t="s">
        <v>95</v>
      </c>
      <c r="C38" s="38">
        <f>C39</f>
        <v>199.48889</v>
      </c>
    </row>
    <row r="39" spans="1:3" ht="76.5" customHeight="1">
      <c r="A39" s="31" t="s">
        <v>102</v>
      </c>
      <c r="B39" s="28" t="s">
        <v>96</v>
      </c>
      <c r="C39" s="38">
        <f>C40</f>
        <v>199.48889</v>
      </c>
    </row>
    <row r="40" spans="1:3" ht="93" customHeight="1">
      <c r="A40" s="31" t="s">
        <v>103</v>
      </c>
      <c r="B40" s="28" t="s">
        <v>97</v>
      </c>
      <c r="C40" s="38">
        <v>199.48889</v>
      </c>
    </row>
    <row r="41" spans="1:3" ht="111" customHeight="1">
      <c r="A41" s="31" t="s">
        <v>104</v>
      </c>
      <c r="B41" s="28" t="s">
        <v>98</v>
      </c>
      <c r="C41" s="38">
        <f>C42</f>
        <v>13.18765</v>
      </c>
    </row>
    <row r="42" spans="1:3" ht="93.75" customHeight="1">
      <c r="A42" s="31" t="s">
        <v>105</v>
      </c>
      <c r="B42" s="28" t="s">
        <v>99</v>
      </c>
      <c r="C42" s="38">
        <v>13.18765</v>
      </c>
    </row>
    <row r="43" spans="1:3" ht="34.5" customHeight="1">
      <c r="A43" s="44" t="s">
        <v>57</v>
      </c>
      <c r="B43" s="24" t="s">
        <v>66</v>
      </c>
      <c r="C43" s="39">
        <f>C44+C46</f>
        <v>6.08607</v>
      </c>
    </row>
    <row r="44" spans="1:3" ht="57" customHeight="1">
      <c r="A44" s="31" t="s">
        <v>77</v>
      </c>
      <c r="B44" s="28" t="s">
        <v>79</v>
      </c>
      <c r="C44" s="38">
        <f>C45</f>
        <v>1</v>
      </c>
    </row>
    <row r="45" spans="1:3" ht="75.75" customHeight="1">
      <c r="A45" s="31" t="s">
        <v>78</v>
      </c>
      <c r="B45" s="28" t="s">
        <v>80</v>
      </c>
      <c r="C45" s="38">
        <v>1</v>
      </c>
    </row>
    <row r="46" spans="1:3" ht="56.25" customHeight="1">
      <c r="A46" s="31" t="s">
        <v>82</v>
      </c>
      <c r="B46" s="28" t="s">
        <v>81</v>
      </c>
      <c r="C46" s="38">
        <f>C47</f>
        <v>5.08607</v>
      </c>
    </row>
    <row r="47" spans="1:3" ht="59.25" customHeight="1">
      <c r="A47" s="15" t="s">
        <v>83</v>
      </c>
      <c r="B47" s="23" t="s">
        <v>67</v>
      </c>
      <c r="C47" s="38">
        <v>5.08607</v>
      </c>
    </row>
    <row r="48" spans="1:3" ht="18.75">
      <c r="A48" s="19" t="s">
        <v>4</v>
      </c>
      <c r="B48" s="8" t="s">
        <v>25</v>
      </c>
      <c r="C48" s="42">
        <f>C49</f>
        <v>33.348</v>
      </c>
    </row>
    <row r="49" spans="1:3" ht="18.75">
      <c r="A49" s="21" t="s">
        <v>5</v>
      </c>
      <c r="B49" s="9" t="s">
        <v>26</v>
      </c>
      <c r="C49" s="43">
        <f>C50</f>
        <v>33.348</v>
      </c>
    </row>
    <row r="50" spans="1:3" ht="36" customHeight="1">
      <c r="A50" s="15" t="s">
        <v>42</v>
      </c>
      <c r="B50" s="16" t="s">
        <v>43</v>
      </c>
      <c r="C50" s="43">
        <v>33.348</v>
      </c>
    </row>
    <row r="51" spans="1:3" ht="18.75">
      <c r="A51" s="19" t="s">
        <v>6</v>
      </c>
      <c r="B51" s="8" t="s">
        <v>27</v>
      </c>
      <c r="C51" s="42">
        <f>C53+C54+C55+C56+C57+C58+C59+C60+C61</f>
        <v>6643.07401</v>
      </c>
    </row>
    <row r="52" spans="1:3" ht="57" customHeight="1">
      <c r="A52" s="19" t="s">
        <v>7</v>
      </c>
      <c r="B52" s="8" t="s">
        <v>28</v>
      </c>
      <c r="C52" s="42">
        <f>C53+C54+C55+C56+C57+C58+C59+C60</f>
        <v>6100.66381</v>
      </c>
    </row>
    <row r="53" spans="1:3" ht="43.5" customHeight="1">
      <c r="A53" s="15" t="s">
        <v>44</v>
      </c>
      <c r="B53" s="23" t="s">
        <v>84</v>
      </c>
      <c r="C53" s="43">
        <v>818</v>
      </c>
    </row>
    <row r="54" spans="1:3" ht="43.5" customHeight="1">
      <c r="A54" s="15" t="s">
        <v>113</v>
      </c>
      <c r="B54" s="23" t="s">
        <v>114</v>
      </c>
      <c r="C54" s="43">
        <v>50</v>
      </c>
    </row>
    <row r="55" spans="1:3" ht="151.5" customHeight="1">
      <c r="A55" s="22" t="s">
        <v>86</v>
      </c>
      <c r="B55" s="23" t="s">
        <v>85</v>
      </c>
      <c r="C55" s="43">
        <v>72.4</v>
      </c>
    </row>
    <row r="56" spans="1:3" ht="60.75" customHeight="1">
      <c r="A56" s="15" t="s">
        <v>45</v>
      </c>
      <c r="B56" s="28" t="s">
        <v>87</v>
      </c>
      <c r="C56" s="43">
        <v>93.9</v>
      </c>
    </row>
    <row r="57" spans="1:3" ht="97.5" customHeight="1">
      <c r="A57" s="35" t="s">
        <v>55</v>
      </c>
      <c r="B57" s="23" t="s">
        <v>88</v>
      </c>
      <c r="C57" s="43">
        <v>618.8</v>
      </c>
    </row>
    <row r="58" spans="1:3" ht="55.5" customHeight="1">
      <c r="A58" s="15" t="s">
        <v>56</v>
      </c>
      <c r="B58" s="32" t="s">
        <v>89</v>
      </c>
      <c r="C58" s="43">
        <v>1747.11481</v>
      </c>
    </row>
    <row r="59" spans="1:3" ht="58.5" customHeight="1">
      <c r="A59" s="34" t="s">
        <v>90</v>
      </c>
      <c r="B59" s="33" t="s">
        <v>91</v>
      </c>
      <c r="C59" s="43">
        <v>2183.9</v>
      </c>
    </row>
    <row r="60" spans="1:3" ht="150" customHeight="1">
      <c r="A60" s="15" t="s">
        <v>93</v>
      </c>
      <c r="B60" s="33" t="s">
        <v>92</v>
      </c>
      <c r="C60" s="43">
        <v>516.549</v>
      </c>
    </row>
    <row r="61" spans="1:3" ht="42.75" customHeight="1">
      <c r="A61" s="25" t="s">
        <v>68</v>
      </c>
      <c r="B61" s="26" t="s">
        <v>69</v>
      </c>
      <c r="C61" s="42">
        <f>C62</f>
        <v>542.4102</v>
      </c>
    </row>
    <row r="62" spans="1:3" ht="50.25" customHeight="1">
      <c r="A62" s="15" t="s">
        <v>68</v>
      </c>
      <c r="B62" s="33" t="s">
        <v>70</v>
      </c>
      <c r="C62" s="43">
        <v>542.4102</v>
      </c>
    </row>
    <row r="63" spans="1:2" ht="18.75">
      <c r="A63" s="4"/>
      <c r="B63" s="16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</sheetData>
  <sheetProtection/>
  <mergeCells count="3">
    <mergeCell ref="A2:C2"/>
    <mergeCell ref="A3:C3"/>
    <mergeCell ref="A1:C1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гфу</dc:creator>
  <cp:keywords/>
  <dc:description/>
  <cp:lastModifiedBy>User</cp:lastModifiedBy>
  <cp:lastPrinted>2018-05-23T14:51:17Z</cp:lastPrinted>
  <dcterms:created xsi:type="dcterms:W3CDTF">2004-10-14T10:33:08Z</dcterms:created>
  <dcterms:modified xsi:type="dcterms:W3CDTF">2020-03-03T11:16:12Z</dcterms:modified>
  <cp:category/>
  <cp:version/>
  <cp:contentType/>
  <cp:contentStatus/>
</cp:coreProperties>
</file>