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76" windowWidth="10965" windowHeight="10035" activeTab="0"/>
  </bookViews>
  <sheets>
    <sheet name="Документ (1)" sheetId="1" r:id="rId1"/>
  </sheets>
  <definedNames>
    <definedName name="_xlnm._FilterDatabase" localSheetId="0" hidden="1">'Документ (1)'!$A$9:$H$108</definedName>
    <definedName name="_xlnm.Print_Titles" localSheetId="0">'Документ (1)'!$10:$10</definedName>
    <definedName name="_xlnm.Print_Area" localSheetId="0">'Документ (1)'!$B$1:$H$110</definedName>
  </definedNames>
  <calcPr fullCalcOnLoad="1"/>
</workbook>
</file>

<file path=xl/sharedStrings.xml><?xml version="1.0" encoding="utf-8"?>
<sst xmlns="http://schemas.openxmlformats.org/spreadsheetml/2006/main" count="382" uniqueCount="135">
  <si>
    <t>Код под-раздела</t>
  </si>
  <si>
    <t>Код вида расхо-дов</t>
  </si>
  <si>
    <t>Резервные фонды</t>
  </si>
  <si>
    <t>НАЦИОНАЛЬНАЯ ОБОРОНА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</si>
  <si>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</si>
  <si>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</si>
  <si>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</si>
  <si>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</si>
  <si>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</si>
  <si>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</si>
  <si>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</si>
  <si>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</si>
  <si>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</si>
  <si>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</si>
  <si>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</si>
  <si>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</si>
  <si>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</si>
  <si>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</si>
  <si>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</si>
  <si>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</si>
  <si>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</si>
  <si>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</si>
  <si>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</si>
  <si>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</si>
  <si>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</si>
  <si>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</si>
  <si>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</si>
  <si>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</si>
  <si>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КУЛЬТУРА, КИНЕМАТОГРАФИЯ</t>
  </si>
  <si>
    <t>СОЦИАЛЬНАЯ ПОЛИТИКА</t>
  </si>
  <si>
    <t>ФИЗИЧЕСКАЯ КУЛЬТУРА И СПОРТ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</si>
  <si>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</si>
  <si>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</si>
  <si>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</si>
  <si>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</si>
  <si>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</si>
  <si>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</si>
  <si>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Сумма</t>
  </si>
  <si>
    <t xml:space="preserve"> муниципального образования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</si>
  <si>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</si>
  <si>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</si>
  <si>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</si>
  <si>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</si>
  <si>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</si>
  <si>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</si>
  <si>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</si>
  <si>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</si>
  <si>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</si>
  <si>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</si>
  <si>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</si>
  <si>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</si>
  <si>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 органов местного самоуправления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</si>
  <si>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в рамках непрограммных расходов  органов местного самоуправления (Иные бюджетные ассигнования)</t>
  </si>
  <si>
    <t>Расходы на выплаты по оплате труда главы администрации, назначаемой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</si>
  <si>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</si>
  <si>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</si>
  <si>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</si>
  <si>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</si>
  <si>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</si>
  <si>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</si>
  <si>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</si>
  <si>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</si>
  <si>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</si>
  <si>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</si>
  <si>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</si>
  <si>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</si>
  <si>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</si>
  <si>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</si>
  <si>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</si>
  <si>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</si>
  <si>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Жилищно-коммунальное хозяйство</t>
  </si>
  <si>
    <t>Жилищное хозяйство</t>
  </si>
  <si>
    <t>99 9 00 20140</t>
  </si>
  <si>
    <t>Благоустройство</t>
  </si>
  <si>
    <t>99 9 00 20060</t>
  </si>
  <si>
    <t>99 9 00 20100</t>
  </si>
  <si>
    <t>Расходы на обеспечение деятельности МБУК "ЦНХТ п.Асерхово"  (Предоставление субсидий бюджетным, автономным учреждениям и иным некоммерческим организациям)</t>
  </si>
  <si>
    <t>01 0 01 01590</t>
  </si>
  <si>
    <t>Культура,кинематография</t>
  </si>
  <si>
    <t>Культура</t>
  </si>
  <si>
    <t>01 0</t>
  </si>
  <si>
    <t>99 9 00 02590</t>
  </si>
  <si>
    <t>Другие вопросы в области культуры,кинематографии</t>
  </si>
  <si>
    <t>Пенсионное обеспечение</t>
  </si>
  <si>
    <t>99 9 00 20120</t>
  </si>
  <si>
    <t>Основное мероприятие "Оказание услуг культурно-досуговой направленности населению поселения"</t>
  </si>
  <si>
    <t>Социальная политика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</si>
  <si>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(Социальное обеспечение и иные выплаты населению)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</si>
  <si>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</si>
  <si>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99 9 00 20070</t>
  </si>
  <si>
    <t>Расходы на содержание мест захоронения органов местного самоуправления (Закупка товаров, работ и услуг для государственных (муниципальных) нужд)</t>
  </si>
  <si>
    <t>99 9 00 20090</t>
  </si>
  <si>
    <t>Резервный фонд администрации органов местного самоуправления(Иные бюджетные ассигнования)</t>
  </si>
  <si>
    <t>99 9 00 21100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</si>
  <si>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</si>
  <si>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</si>
  <si>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09</t>
  </si>
  <si>
    <t>Расходы в области гражданской обороны, защиты населения и территорий от чрезвычайных ситуаций органов местного самоуправления (Закупка товаров, работ и услуг для государственных (муниципальных) нужд)</t>
  </si>
  <si>
    <t>99 9 00 20010</t>
  </si>
  <si>
    <t>Осуществление полномочий  в части владения, пользования и распоряжения объектами муниципальной собственности(Межбюджетные трансферты)</t>
  </si>
  <si>
    <t>Субсидии на повышение оплаты труда отдельных категорий работников в соответствии с Указом Президента Российской Федерации от 07 мая 2012 года № 597 органов местного самоуправления (Предоставление субсидий бюджетным, автономным учреждениям и иным неккомерческим организациям)</t>
  </si>
  <si>
    <t xml:space="preserve">01 0 01 70390 </t>
  </si>
  <si>
    <t>Асерховское Собинского района</t>
  </si>
  <si>
    <t>99 9 00  20110</t>
  </si>
  <si>
    <t>Национальная экономика</t>
  </si>
  <si>
    <t>Другие вопросы в области национальной экономики</t>
  </si>
  <si>
    <t>12</t>
  </si>
  <si>
    <t>Расходы на выполнение кадастровых работ по изготовлению межевого плана земельного участка, находящегося в муниципальной собственности органов местного самоуправления (Закупка товаров, работ и услуг для государственных (муниципальных) нужд)</t>
  </si>
  <si>
    <t>99 9 00 20160</t>
  </si>
  <si>
    <t xml:space="preserve">Обеспечение мероприятий по переселению граждан из непригодного для проживания жилищного фонда </t>
  </si>
  <si>
    <t>Обеспечение мероприятий по переселению граждан из непригодного для проживания жилищного фонда за счет средств местного бюджета</t>
  </si>
  <si>
    <t>400</t>
  </si>
  <si>
    <t>98 2 01 09702</t>
  </si>
  <si>
    <t>Ведомственная структура расходов бюджета муниципального образования Асерховское  Собинского района на 2021 год</t>
  </si>
  <si>
    <t>Расходы по обеспечению первичных мер пожарной безопасности (Закупка товаров, работ и услуг для государственных (муниципальных) нужд)</t>
  </si>
  <si>
    <t>99 9 00 20180</t>
  </si>
  <si>
    <t xml:space="preserve">к  решению Совета народных депутатов </t>
  </si>
  <si>
    <t>Муниципальная программа"Развитие культуры в мниципальной образовании Асерховское сельское поселение на 2021-2025 годы"</t>
  </si>
  <si>
    <t>Расходы по сносу аварийных многоквартирных домов</t>
  </si>
  <si>
    <t>99 9 00 21140</t>
  </si>
  <si>
    <t xml:space="preserve">Администрация муниципального образования Асерховское Собинского района </t>
  </si>
  <si>
    <t>98 2 01 S9702</t>
  </si>
  <si>
    <t>Приложение 2</t>
  </si>
  <si>
    <t>Дорожное хозяйство (дорожные фонды)</t>
  </si>
  <si>
    <t xml:space="preserve"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 </t>
  </si>
  <si>
    <t>99 9 00 80040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</si>
  <si>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</si>
  <si>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(Закупка товаров, работ и услуг для государственных (муниципальных) нужд)</t>
  </si>
  <si>
    <t>99 9 00 80060</t>
  </si>
  <si>
    <t>Территориальная избирательная комиссия Собинского района</t>
  </si>
  <si>
    <t>Расходы на обеспечение проведения выборов и референдумов</t>
  </si>
  <si>
    <t>Расходы на проведение выборов в представительные органы местного самоуправления (Иные бюджетные ассигнования)</t>
  </si>
  <si>
    <t>99 9 00 23100</t>
  </si>
  <si>
    <t>99 9 00 71960</t>
  </si>
  <si>
    <t>от 31.03.2021  № 5/4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</si>
</sst>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0" fillId="33" borderId="10" xfId="0" applyNumberFormat="1" applyFill="1" applyBorder="1" applyAlignment="1">
      <alignment horizontal="right" vertical="top" shrinkToFit="1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15" fillId="0" borderId="0" xfId="0" applyFont="1" applyAlignment="1">
      <alignment/>
    </xf>
    <xf numFmtId="49" fontId="0" fillId="33" borderId="11" xfId="0" applyNumberForma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0" fillId="35" borderId="10" xfId="0" applyNumberFormat="1" applyFill="1" applyBorder="1" applyAlignment="1">
      <alignment horizontal="center" vertical="top" wrapText="1"/>
    </xf>
    <xf numFmtId="176" fontId="0" fillId="35" borderId="10" xfId="0" applyNumberFormat="1" applyFill="1" applyBorder="1" applyAlignment="1">
      <alignment horizontal="right" vertical="top" shrinkToFit="1"/>
    </xf>
    <xf numFmtId="0" fontId="0" fillId="35" borderId="0" xfId="0" applyFill="1" applyAlignment="1">
      <alignment/>
    </xf>
    <xf numFmtId="0" fontId="10" fillId="35" borderId="10" xfId="0" applyFont="1" applyFill="1" applyBorder="1" applyAlignment="1">
      <alignment horizontal="left" vertical="top" wrapText="1"/>
    </xf>
    <xf numFmtId="0" fontId="11" fillId="35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0" fontId="18" fillId="35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 quotePrefix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83" fontId="2" fillId="33" borderId="10" xfId="0" applyNumberFormat="1" applyFont="1" applyFill="1" applyBorder="1" applyAlignment="1">
      <alignment horizontal="left" vertical="top" shrinkToFit="1"/>
    </xf>
    <xf numFmtId="183" fontId="0" fillId="0" borderId="10" xfId="0" applyNumberFormat="1" applyFill="1" applyBorder="1" applyAlignment="1">
      <alignment horizontal="left" vertical="center" shrinkToFit="1"/>
    </xf>
    <xf numFmtId="183" fontId="0" fillId="35" borderId="10" xfId="0" applyNumberFormat="1" applyFill="1" applyBorder="1" applyAlignment="1">
      <alignment horizontal="right" vertical="top" shrinkToFi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left" vertical="center" shrinkToFit="1"/>
    </xf>
    <xf numFmtId="183" fontId="0" fillId="0" borderId="10" xfId="0" applyNumberFormat="1" applyFont="1" applyFill="1" applyBorder="1" applyAlignment="1">
      <alignment horizontal="left" vertical="center" shrinkToFit="1"/>
    </xf>
    <xf numFmtId="49" fontId="0" fillId="36" borderId="10" xfId="0" applyNumberForma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left" vertical="top" shrinkToFit="1"/>
    </xf>
    <xf numFmtId="49" fontId="2" fillId="0" borderId="13" xfId="0" applyNumberFormat="1" applyFont="1" applyFill="1" applyBorder="1" applyAlignment="1">
      <alignment horizontal="left" vertical="top" wrapText="1"/>
    </xf>
    <xf numFmtId="183" fontId="0" fillId="0" borderId="10" xfId="0" applyNumberFormat="1" applyFont="1" applyFill="1" applyBorder="1" applyAlignment="1">
      <alignment horizontal="left" vertical="top" shrinkToFit="1"/>
    </xf>
    <xf numFmtId="0" fontId="1" fillId="0" borderId="12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183" fontId="0" fillId="0" borderId="10" xfId="0" applyNumberFormat="1" applyFont="1" applyFill="1" applyBorder="1" applyAlignment="1">
      <alignment horizontal="left" vertical="center" shrinkToFit="1"/>
    </xf>
    <xf numFmtId="49" fontId="0" fillId="0" borderId="13" xfId="0" applyNumberForma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08"/>
  <sheetViews>
    <sheetView showGridLines="0" showZeros="0" tabSelected="1" view="pageBreakPreview" zoomScaleSheetLayoutView="100" workbookViewId="0" topLeftCell="A1">
      <selection activeCell="F96" sqref="F96"/>
    </sheetView>
  </sheetViews>
  <sheetFormatPr defaultColWidth="9.00390625" defaultRowHeight="12.75"/>
  <cols>
    <col min="1" max="1" width="0.2421875" style="0" customWidth="1"/>
    <col min="2" max="2" width="43.625" style="0" customWidth="1"/>
    <col min="3" max="3" width="5.00390625" style="0" customWidth="1"/>
    <col min="4" max="4" width="5.75390625" style="0" customWidth="1"/>
    <col min="5" max="5" width="5.375" style="0" customWidth="1"/>
    <col min="6" max="6" width="14.75390625" style="0" customWidth="1"/>
    <col min="7" max="7" width="6.625" style="0" customWidth="1"/>
    <col min="8" max="8" width="11.875" style="0" customWidth="1"/>
    <col min="9" max="9" width="8.375" style="0" hidden="1" customWidth="1"/>
  </cols>
  <sheetData>
    <row r="1" spans="1:8" ht="16.5" customHeight="1">
      <c r="A1" s="92" t="s">
        <v>122</v>
      </c>
      <c r="B1" s="86"/>
      <c r="C1" s="86"/>
      <c r="D1" s="86"/>
      <c r="E1" s="86"/>
      <c r="F1" s="86"/>
      <c r="G1" s="86"/>
      <c r="H1" s="86"/>
    </row>
    <row r="2" spans="1:8" ht="15.75" customHeight="1">
      <c r="A2" s="93" t="s">
        <v>116</v>
      </c>
      <c r="B2" s="86"/>
      <c r="C2" s="86"/>
      <c r="D2" s="86"/>
      <c r="E2" s="86"/>
      <c r="F2" s="86"/>
      <c r="G2" s="86"/>
      <c r="H2" s="86"/>
    </row>
    <row r="3" spans="1:8" ht="12.75" customHeight="1">
      <c r="A3" s="93" t="s">
        <v>38</v>
      </c>
      <c r="B3" s="86"/>
      <c r="C3" s="86"/>
      <c r="D3" s="86"/>
      <c r="E3" s="86"/>
      <c r="F3" s="86"/>
      <c r="G3" s="86"/>
      <c r="H3" s="86"/>
    </row>
    <row r="4" spans="1:8" ht="15.75" customHeight="1">
      <c r="A4" s="85" t="s">
        <v>102</v>
      </c>
      <c r="B4" s="86"/>
      <c r="C4" s="86"/>
      <c r="D4" s="86"/>
      <c r="E4" s="86"/>
      <c r="F4" s="86"/>
      <c r="G4" s="86"/>
      <c r="H4" s="86"/>
    </row>
    <row r="5" spans="1:8" ht="15.75" customHeight="1">
      <c r="A5" s="85" t="s">
        <v>134</v>
      </c>
      <c r="B5" s="86"/>
      <c r="C5" s="86"/>
      <c r="D5" s="86"/>
      <c r="E5" s="86"/>
      <c r="F5" s="86"/>
      <c r="G5" s="86"/>
      <c r="H5" s="86"/>
    </row>
    <row r="6" spans="1:8" ht="31.5" customHeight="1">
      <c r="A6" s="90" t="s">
        <v>113</v>
      </c>
      <c r="B6" s="90"/>
      <c r="C6" s="90"/>
      <c r="D6" s="90"/>
      <c r="E6" s="90"/>
      <c r="F6" s="90"/>
      <c r="G6" s="90"/>
      <c r="H6" s="90"/>
    </row>
    <row r="7" spans="1:8" ht="12.75">
      <c r="A7" s="1"/>
      <c r="B7" s="91"/>
      <c r="C7" s="91"/>
      <c r="D7" s="91"/>
      <c r="E7" s="91"/>
      <c r="F7" s="91"/>
      <c r="G7" s="91"/>
      <c r="H7" s="91"/>
    </row>
    <row r="8" spans="1:11" ht="12.75">
      <c r="A8" s="1"/>
      <c r="B8" s="2"/>
      <c r="C8" s="2"/>
      <c r="D8" s="3"/>
      <c r="E8" s="3"/>
      <c r="F8" s="3"/>
      <c r="G8" s="3"/>
      <c r="H8" s="13" t="s">
        <v>10</v>
      </c>
      <c r="K8" s="26"/>
    </row>
    <row r="9" spans="1:8" ht="50.25" customHeight="1">
      <c r="A9" s="10" t="s">
        <v>6</v>
      </c>
      <c r="B9" s="11" t="s">
        <v>7</v>
      </c>
      <c r="C9" s="27" t="s">
        <v>54</v>
      </c>
      <c r="D9" s="12" t="s">
        <v>8</v>
      </c>
      <c r="E9" s="12" t="s">
        <v>0</v>
      </c>
      <c r="F9" s="12" t="s">
        <v>9</v>
      </c>
      <c r="G9" s="12" t="s">
        <v>1</v>
      </c>
      <c r="H9" s="11" t="s">
        <v>37</v>
      </c>
    </row>
    <row r="10" spans="1:8" ht="12" customHeight="1">
      <c r="A10" s="4" t="s">
        <v>11</v>
      </c>
      <c r="B10" s="4">
        <v>2</v>
      </c>
      <c r="C10" s="4"/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s="21" customFormat="1" ht="12.75" hidden="1">
      <c r="A11" s="16"/>
      <c r="B11" s="17" t="s">
        <v>15</v>
      </c>
      <c r="C11" s="17"/>
      <c r="D11" s="18" t="s">
        <v>16</v>
      </c>
      <c r="E11" s="19">
        <v>0</v>
      </c>
      <c r="F11" s="19"/>
      <c r="G11" s="19"/>
      <c r="H11" s="20" t="e">
        <f>#REF!+H21+H22+#REF!+#REF!+#REF!+H32</f>
        <v>#REF!</v>
      </c>
    </row>
    <row r="12" spans="1:11" ht="63" customHeight="1" hidden="1">
      <c r="A12" s="5"/>
      <c r="B12" s="5" t="s">
        <v>18</v>
      </c>
      <c r="C12" s="5"/>
      <c r="D12" s="6" t="s">
        <v>16</v>
      </c>
      <c r="E12" s="7" t="s">
        <v>19</v>
      </c>
      <c r="F12" s="6"/>
      <c r="G12" s="6"/>
      <c r="H12" s="8"/>
      <c r="K12" s="14"/>
    </row>
    <row r="13" spans="1:11" ht="41.25" customHeight="1">
      <c r="A13" s="5"/>
      <c r="B13" s="36" t="s">
        <v>120</v>
      </c>
      <c r="C13" s="38">
        <v>803</v>
      </c>
      <c r="D13" s="39"/>
      <c r="E13" s="40"/>
      <c r="F13" s="39"/>
      <c r="G13" s="39"/>
      <c r="H13" s="57">
        <f>H108</f>
        <v>10738.88122</v>
      </c>
      <c r="K13" s="14"/>
    </row>
    <row r="14" spans="1:11" ht="16.5" customHeight="1">
      <c r="A14" s="5"/>
      <c r="B14" s="35" t="s">
        <v>55</v>
      </c>
      <c r="C14" s="41">
        <v>803</v>
      </c>
      <c r="D14" s="40" t="s">
        <v>16</v>
      </c>
      <c r="E14" s="40"/>
      <c r="F14" s="39"/>
      <c r="G14" s="39"/>
      <c r="H14" s="58">
        <f>H15+H29+H25</f>
        <v>1741.3000000000002</v>
      </c>
      <c r="K14" s="14"/>
    </row>
    <row r="15" spans="1:11" ht="57" customHeight="1">
      <c r="A15" s="5"/>
      <c r="B15" s="32" t="s">
        <v>56</v>
      </c>
      <c r="C15" s="41">
        <v>803</v>
      </c>
      <c r="D15" s="39" t="s">
        <v>16</v>
      </c>
      <c r="E15" s="42" t="s">
        <v>20</v>
      </c>
      <c r="F15" s="39"/>
      <c r="G15" s="39"/>
      <c r="H15" s="58">
        <f>H16+H19</f>
        <v>1697.8000000000002</v>
      </c>
      <c r="K15" s="14"/>
    </row>
    <row r="16" spans="1:11" ht="28.5" customHeight="1">
      <c r="A16" s="5"/>
      <c r="B16" s="32" t="s">
        <v>58</v>
      </c>
      <c r="C16" s="41">
        <v>803</v>
      </c>
      <c r="D16" s="39" t="s">
        <v>16</v>
      </c>
      <c r="E16" s="42" t="s">
        <v>20</v>
      </c>
      <c r="F16" s="42" t="s">
        <v>57</v>
      </c>
      <c r="G16" s="39"/>
      <c r="H16" s="58">
        <f>H17</f>
        <v>1169</v>
      </c>
      <c r="K16" s="14"/>
    </row>
    <row r="17" spans="1:11" ht="24" customHeight="1">
      <c r="A17" s="5"/>
      <c r="B17" s="33" t="s">
        <v>60</v>
      </c>
      <c r="C17" s="41">
        <v>803</v>
      </c>
      <c r="D17" s="39" t="s">
        <v>16</v>
      </c>
      <c r="E17" s="42" t="s">
        <v>20</v>
      </c>
      <c r="F17" s="39" t="s">
        <v>65</v>
      </c>
      <c r="G17" s="39"/>
      <c r="H17" s="58">
        <f>H18</f>
        <v>1169</v>
      </c>
      <c r="K17" s="14"/>
    </row>
    <row r="18" spans="1:8" ht="93" customHeight="1">
      <c r="A18" s="5"/>
      <c r="B18" s="37" t="s">
        <v>53</v>
      </c>
      <c r="C18" s="43">
        <v>803</v>
      </c>
      <c r="D18" s="44" t="s">
        <v>16</v>
      </c>
      <c r="E18" s="44" t="s">
        <v>20</v>
      </c>
      <c r="F18" s="45" t="s">
        <v>66</v>
      </c>
      <c r="G18" s="44" t="s">
        <v>31</v>
      </c>
      <c r="H18" s="58">
        <v>1169</v>
      </c>
    </row>
    <row r="19" spans="1:8" ht="27.75" customHeight="1">
      <c r="A19" s="5"/>
      <c r="B19" s="33" t="s">
        <v>58</v>
      </c>
      <c r="C19" s="41">
        <v>803</v>
      </c>
      <c r="D19" s="39" t="s">
        <v>16</v>
      </c>
      <c r="E19" s="39" t="s">
        <v>20</v>
      </c>
      <c r="F19" s="42" t="s">
        <v>57</v>
      </c>
      <c r="G19" s="39"/>
      <c r="H19" s="58">
        <f>H20</f>
        <v>528.8000000000001</v>
      </c>
    </row>
    <row r="20" spans="1:8" ht="19.5" customHeight="1">
      <c r="A20" s="5"/>
      <c r="B20" s="33" t="s">
        <v>60</v>
      </c>
      <c r="C20" s="41">
        <v>803</v>
      </c>
      <c r="D20" s="39" t="s">
        <v>16</v>
      </c>
      <c r="E20" s="39" t="s">
        <v>20</v>
      </c>
      <c r="F20" s="42" t="s">
        <v>59</v>
      </c>
      <c r="G20" s="39"/>
      <c r="H20" s="58">
        <f>H21+H22</f>
        <v>528.8000000000001</v>
      </c>
    </row>
    <row r="21" spans="1:8" ht="105" customHeight="1">
      <c r="A21" s="5"/>
      <c r="B21" s="28" t="s">
        <v>39</v>
      </c>
      <c r="C21" s="46">
        <v>803</v>
      </c>
      <c r="D21" s="39" t="s">
        <v>16</v>
      </c>
      <c r="E21" s="39" t="s">
        <v>20</v>
      </c>
      <c r="F21" s="42" t="s">
        <v>61</v>
      </c>
      <c r="G21" s="39" t="s">
        <v>31</v>
      </c>
      <c r="H21" s="58">
        <v>521.6</v>
      </c>
    </row>
    <row r="22" spans="1:8" ht="60" customHeight="1">
      <c r="A22" s="5"/>
      <c r="B22" s="29" t="s">
        <v>40</v>
      </c>
      <c r="C22" s="47">
        <v>803</v>
      </c>
      <c r="D22" s="39" t="s">
        <v>16</v>
      </c>
      <c r="E22" s="39" t="s">
        <v>20</v>
      </c>
      <c r="F22" s="39" t="s">
        <v>62</v>
      </c>
      <c r="G22" s="42" t="s">
        <v>32</v>
      </c>
      <c r="H22" s="58">
        <v>7.2</v>
      </c>
    </row>
    <row r="23" spans="1:8" ht="12.75" hidden="1">
      <c r="A23" s="5"/>
      <c r="B23" s="28" t="s">
        <v>2</v>
      </c>
      <c r="C23" s="48"/>
      <c r="D23" s="39" t="s">
        <v>16</v>
      </c>
      <c r="E23" s="40" t="s">
        <v>13</v>
      </c>
      <c r="F23" s="39"/>
      <c r="G23" s="39"/>
      <c r="H23" s="58"/>
    </row>
    <row r="24" spans="1:8" ht="12.75" hidden="1">
      <c r="A24" s="5"/>
      <c r="B24" s="28" t="s">
        <v>21</v>
      </c>
      <c r="C24" s="48"/>
      <c r="D24" s="39" t="s">
        <v>16</v>
      </c>
      <c r="E24" s="40" t="s">
        <v>14</v>
      </c>
      <c r="F24" s="39"/>
      <c r="G24" s="39"/>
      <c r="H24" s="58"/>
    </row>
    <row r="25" spans="1:8" ht="12.75">
      <c r="A25" s="5"/>
      <c r="B25" s="60" t="s">
        <v>2</v>
      </c>
      <c r="C25" s="61">
        <v>803</v>
      </c>
      <c r="D25" s="39" t="s">
        <v>16</v>
      </c>
      <c r="E25" s="62" t="s">
        <v>13</v>
      </c>
      <c r="F25" s="39"/>
      <c r="G25" s="39"/>
      <c r="H25" s="58">
        <f>H26</f>
        <v>25</v>
      </c>
    </row>
    <row r="26" spans="1:8" ht="25.5">
      <c r="A26" s="5"/>
      <c r="B26" s="32" t="s">
        <v>58</v>
      </c>
      <c r="C26" s="61">
        <v>803</v>
      </c>
      <c r="D26" s="39" t="s">
        <v>16</v>
      </c>
      <c r="E26" s="62" t="s">
        <v>13</v>
      </c>
      <c r="F26" s="62" t="s">
        <v>57</v>
      </c>
      <c r="G26" s="39"/>
      <c r="H26" s="58">
        <f>H27</f>
        <v>25</v>
      </c>
    </row>
    <row r="27" spans="1:8" ht="12.75">
      <c r="A27" s="5"/>
      <c r="B27" s="33" t="s">
        <v>60</v>
      </c>
      <c r="C27" s="61">
        <v>803</v>
      </c>
      <c r="D27" s="39" t="s">
        <v>16</v>
      </c>
      <c r="E27" s="62" t="s">
        <v>13</v>
      </c>
      <c r="F27" s="39" t="s">
        <v>59</v>
      </c>
      <c r="G27" s="39"/>
      <c r="H27" s="58">
        <f>H28</f>
        <v>25</v>
      </c>
    </row>
    <row r="28" spans="1:8" ht="38.25">
      <c r="A28" s="5"/>
      <c r="B28" s="60" t="s">
        <v>92</v>
      </c>
      <c r="C28" s="61">
        <v>803</v>
      </c>
      <c r="D28" s="39" t="s">
        <v>16</v>
      </c>
      <c r="E28" s="62" t="s">
        <v>13</v>
      </c>
      <c r="F28" s="39" t="s">
        <v>93</v>
      </c>
      <c r="G28" s="39" t="s">
        <v>33</v>
      </c>
      <c r="H28" s="58">
        <v>25</v>
      </c>
    </row>
    <row r="29" spans="1:8" ht="12.75">
      <c r="A29" s="5"/>
      <c r="B29" s="28" t="s">
        <v>21</v>
      </c>
      <c r="C29" s="46">
        <v>803</v>
      </c>
      <c r="D29" s="49" t="s">
        <v>16</v>
      </c>
      <c r="E29" s="42" t="s">
        <v>14</v>
      </c>
      <c r="F29" s="49"/>
      <c r="G29" s="39"/>
      <c r="H29" s="58">
        <f>H30</f>
        <v>18.5</v>
      </c>
    </row>
    <row r="30" spans="1:8" ht="25.5">
      <c r="A30" s="5"/>
      <c r="B30" s="33" t="s">
        <v>58</v>
      </c>
      <c r="C30" s="46">
        <v>803</v>
      </c>
      <c r="D30" s="49" t="s">
        <v>16</v>
      </c>
      <c r="E30" s="42" t="s">
        <v>14</v>
      </c>
      <c r="F30" s="42" t="s">
        <v>57</v>
      </c>
      <c r="G30" s="39"/>
      <c r="H30" s="58">
        <f>H31</f>
        <v>18.5</v>
      </c>
    </row>
    <row r="31" spans="1:8" ht="12.75">
      <c r="A31" s="5"/>
      <c r="B31" s="33" t="s">
        <v>60</v>
      </c>
      <c r="C31" s="46">
        <v>803</v>
      </c>
      <c r="D31" s="49" t="s">
        <v>16</v>
      </c>
      <c r="E31" s="42" t="s">
        <v>14</v>
      </c>
      <c r="F31" s="49" t="s">
        <v>59</v>
      </c>
      <c r="G31" s="39"/>
      <c r="H31" s="58">
        <f>H32+H34+H35</f>
        <v>18.5</v>
      </c>
    </row>
    <row r="32" spans="1:8" ht="85.5" customHeight="1">
      <c r="A32" s="5"/>
      <c r="B32" s="28" t="s">
        <v>41</v>
      </c>
      <c r="C32" s="46">
        <v>803</v>
      </c>
      <c r="D32" s="39" t="s">
        <v>16</v>
      </c>
      <c r="E32" s="39" t="s">
        <v>14</v>
      </c>
      <c r="F32" s="42" t="s">
        <v>63</v>
      </c>
      <c r="G32" s="39" t="s">
        <v>32</v>
      </c>
      <c r="H32" s="58">
        <v>15</v>
      </c>
    </row>
    <row r="33" spans="1:8" s="21" customFormat="1" ht="12" customHeight="1" hidden="1">
      <c r="A33" s="16"/>
      <c r="B33" s="30" t="s">
        <v>3</v>
      </c>
      <c r="C33" s="50"/>
      <c r="D33" s="51" t="s">
        <v>19</v>
      </c>
      <c r="E33" s="52">
        <v>0</v>
      </c>
      <c r="F33" s="53"/>
      <c r="G33" s="52"/>
      <c r="H33" s="58">
        <f>H40+H41</f>
        <v>118.2</v>
      </c>
    </row>
    <row r="34" spans="1:8" s="21" customFormat="1" ht="55.5" customHeight="1">
      <c r="A34" s="24"/>
      <c r="B34" s="28" t="s">
        <v>42</v>
      </c>
      <c r="C34" s="46">
        <v>803</v>
      </c>
      <c r="D34" s="45" t="s">
        <v>16</v>
      </c>
      <c r="E34" s="44" t="s">
        <v>14</v>
      </c>
      <c r="F34" s="39" t="s">
        <v>103</v>
      </c>
      <c r="G34" s="44" t="s">
        <v>33</v>
      </c>
      <c r="H34" s="58">
        <v>1.5</v>
      </c>
    </row>
    <row r="35" spans="1:8" s="21" customFormat="1" ht="56.25" customHeight="1">
      <c r="A35" s="24"/>
      <c r="B35" s="64" t="s">
        <v>99</v>
      </c>
      <c r="C35" s="54">
        <v>803</v>
      </c>
      <c r="D35" s="45" t="s">
        <v>16</v>
      </c>
      <c r="E35" s="44" t="s">
        <v>14</v>
      </c>
      <c r="F35" s="45" t="s">
        <v>64</v>
      </c>
      <c r="G35" s="44" t="s">
        <v>48</v>
      </c>
      <c r="H35" s="58">
        <v>2</v>
      </c>
    </row>
    <row r="36" spans="1:8" s="21" customFormat="1" ht="16.5" customHeight="1">
      <c r="A36" s="24"/>
      <c r="B36" s="34" t="s">
        <v>67</v>
      </c>
      <c r="C36" s="54">
        <v>803</v>
      </c>
      <c r="D36" s="55" t="s">
        <v>19</v>
      </c>
      <c r="E36" s="44"/>
      <c r="F36" s="45"/>
      <c r="G36" s="44"/>
      <c r="H36" s="58">
        <f>H37</f>
        <v>118.2</v>
      </c>
    </row>
    <row r="37" spans="1:8" s="21" customFormat="1" ht="16.5" customHeight="1">
      <c r="A37" s="24"/>
      <c r="B37" s="31" t="s">
        <v>68</v>
      </c>
      <c r="C37" s="54">
        <v>803</v>
      </c>
      <c r="D37" s="45" t="s">
        <v>19</v>
      </c>
      <c r="E37" s="44" t="s">
        <v>17</v>
      </c>
      <c r="F37" s="45"/>
      <c r="G37" s="44"/>
      <c r="H37" s="58">
        <f>H38</f>
        <v>118.2</v>
      </c>
    </row>
    <row r="38" spans="1:8" s="21" customFormat="1" ht="24" customHeight="1">
      <c r="A38" s="24"/>
      <c r="B38" s="32" t="s">
        <v>58</v>
      </c>
      <c r="C38" s="54">
        <v>803</v>
      </c>
      <c r="D38" s="45" t="s">
        <v>19</v>
      </c>
      <c r="E38" s="44" t="s">
        <v>17</v>
      </c>
      <c r="F38" s="45" t="s">
        <v>57</v>
      </c>
      <c r="G38" s="44"/>
      <c r="H38" s="58">
        <f>H39</f>
        <v>118.2</v>
      </c>
    </row>
    <row r="39" spans="1:8" s="21" customFormat="1" ht="16.5" customHeight="1">
      <c r="A39" s="24"/>
      <c r="B39" s="33" t="s">
        <v>60</v>
      </c>
      <c r="C39" s="54">
        <v>803</v>
      </c>
      <c r="D39" s="45" t="s">
        <v>19</v>
      </c>
      <c r="E39" s="44" t="s">
        <v>17</v>
      </c>
      <c r="F39" s="45" t="s">
        <v>59</v>
      </c>
      <c r="G39" s="44"/>
      <c r="H39" s="58">
        <f>H40+H41</f>
        <v>118.2</v>
      </c>
    </row>
    <row r="40" spans="1:9" ht="107.25" customHeight="1">
      <c r="A40" s="5"/>
      <c r="B40" s="31" t="s">
        <v>43</v>
      </c>
      <c r="C40" s="54">
        <v>803</v>
      </c>
      <c r="D40" s="44" t="s">
        <v>19</v>
      </c>
      <c r="E40" s="44" t="s">
        <v>17</v>
      </c>
      <c r="F40" s="45" t="s">
        <v>69</v>
      </c>
      <c r="G40" s="44" t="s">
        <v>31</v>
      </c>
      <c r="H40" s="58">
        <v>100.2</v>
      </c>
      <c r="I40" s="15" t="s">
        <v>36</v>
      </c>
    </row>
    <row r="41" spans="1:8" ht="67.5" customHeight="1">
      <c r="A41" s="5"/>
      <c r="B41" s="31" t="s">
        <v>44</v>
      </c>
      <c r="C41" s="54">
        <v>803</v>
      </c>
      <c r="D41" s="39" t="s">
        <v>19</v>
      </c>
      <c r="E41" s="39" t="s">
        <v>17</v>
      </c>
      <c r="F41" s="45" t="s">
        <v>69</v>
      </c>
      <c r="G41" s="39" t="s">
        <v>32</v>
      </c>
      <c r="H41" s="58">
        <v>18</v>
      </c>
    </row>
    <row r="42" spans="1:8" s="23" customFormat="1" ht="25.5" hidden="1">
      <c r="A42" s="22"/>
      <c r="B42" s="30" t="s">
        <v>22</v>
      </c>
      <c r="C42" s="50"/>
      <c r="D42" s="51" t="s">
        <v>17</v>
      </c>
      <c r="E42" s="51"/>
      <c r="F42" s="52"/>
      <c r="G42" s="52"/>
      <c r="H42" s="66"/>
    </row>
    <row r="43" spans="1:8" s="21" customFormat="1" ht="12" customHeight="1" hidden="1">
      <c r="A43" s="16"/>
      <c r="B43" s="30" t="s">
        <v>23</v>
      </c>
      <c r="C43" s="50"/>
      <c r="D43" s="51" t="s">
        <v>20</v>
      </c>
      <c r="E43" s="52">
        <v>0</v>
      </c>
      <c r="F43" s="52"/>
      <c r="G43" s="52"/>
      <c r="H43" s="58" t="e">
        <f>#REF!+#REF!+#REF!</f>
        <v>#REF!</v>
      </c>
    </row>
    <row r="44" spans="1:8" s="21" customFormat="1" ht="30" customHeight="1">
      <c r="A44" s="16"/>
      <c r="B44" s="34" t="s">
        <v>94</v>
      </c>
      <c r="C44" s="63">
        <v>803</v>
      </c>
      <c r="D44" s="55" t="s">
        <v>17</v>
      </c>
      <c r="E44" s="55"/>
      <c r="F44" s="44"/>
      <c r="G44" s="44"/>
      <c r="H44" s="67">
        <f>H45</f>
        <v>30</v>
      </c>
    </row>
    <row r="45" spans="1:8" s="21" customFormat="1" ht="42.75" customHeight="1">
      <c r="A45" s="16"/>
      <c r="B45" s="64" t="s">
        <v>95</v>
      </c>
      <c r="C45" s="63">
        <v>803</v>
      </c>
      <c r="D45" s="65" t="s">
        <v>17</v>
      </c>
      <c r="E45" s="65" t="s">
        <v>96</v>
      </c>
      <c r="F45" s="44"/>
      <c r="G45" s="44"/>
      <c r="H45" s="67">
        <f>H46</f>
        <v>30</v>
      </c>
    </row>
    <row r="46" spans="1:8" s="21" customFormat="1" ht="25.5" customHeight="1">
      <c r="A46" s="16"/>
      <c r="B46" s="32" t="s">
        <v>58</v>
      </c>
      <c r="C46" s="63">
        <v>803</v>
      </c>
      <c r="D46" s="65" t="s">
        <v>17</v>
      </c>
      <c r="E46" s="65" t="s">
        <v>96</v>
      </c>
      <c r="F46" s="65" t="s">
        <v>57</v>
      </c>
      <c r="G46" s="44"/>
      <c r="H46" s="67">
        <f>H47</f>
        <v>30</v>
      </c>
    </row>
    <row r="47" spans="1:8" s="21" customFormat="1" ht="15" customHeight="1">
      <c r="A47" s="16"/>
      <c r="B47" s="33" t="s">
        <v>60</v>
      </c>
      <c r="C47" s="63">
        <v>803</v>
      </c>
      <c r="D47" s="65" t="s">
        <v>17</v>
      </c>
      <c r="E47" s="65" t="s">
        <v>96</v>
      </c>
      <c r="F47" s="65" t="s">
        <v>59</v>
      </c>
      <c r="G47" s="44"/>
      <c r="H47" s="67">
        <f>H48+H49</f>
        <v>30</v>
      </c>
    </row>
    <row r="48" spans="1:8" s="21" customFormat="1" ht="75.75" customHeight="1">
      <c r="A48" s="16"/>
      <c r="B48" s="60" t="s">
        <v>97</v>
      </c>
      <c r="C48" s="61">
        <v>803</v>
      </c>
      <c r="D48" s="39" t="s">
        <v>17</v>
      </c>
      <c r="E48" s="39" t="s">
        <v>96</v>
      </c>
      <c r="F48" s="62" t="s">
        <v>98</v>
      </c>
      <c r="G48" s="39" t="s">
        <v>32</v>
      </c>
      <c r="H48" s="58">
        <v>15</v>
      </c>
    </row>
    <row r="49" spans="1:8" s="21" customFormat="1" ht="52.5" customHeight="1">
      <c r="A49" s="16"/>
      <c r="B49" s="60" t="s">
        <v>114</v>
      </c>
      <c r="C49" s="61">
        <v>803</v>
      </c>
      <c r="D49" s="39" t="s">
        <v>17</v>
      </c>
      <c r="E49" s="39" t="s">
        <v>96</v>
      </c>
      <c r="F49" s="39" t="s">
        <v>115</v>
      </c>
      <c r="G49" s="39" t="s">
        <v>32</v>
      </c>
      <c r="H49" s="58">
        <v>15</v>
      </c>
    </row>
    <row r="50" spans="1:8" s="21" customFormat="1" ht="24" customHeight="1">
      <c r="A50" s="16"/>
      <c r="B50" s="34" t="s">
        <v>104</v>
      </c>
      <c r="C50" s="63">
        <v>803</v>
      </c>
      <c r="D50" s="55" t="s">
        <v>20</v>
      </c>
      <c r="E50" s="44"/>
      <c r="F50" s="44"/>
      <c r="G50" s="44"/>
      <c r="H50" s="58">
        <f>H51+H55</f>
        <v>815</v>
      </c>
    </row>
    <row r="51" spans="1:8" s="21" customFormat="1" ht="24" customHeight="1">
      <c r="A51" s="16"/>
      <c r="B51" s="64" t="s">
        <v>123</v>
      </c>
      <c r="C51" s="63">
        <v>803</v>
      </c>
      <c r="D51" s="70" t="s">
        <v>20</v>
      </c>
      <c r="E51" s="44" t="s">
        <v>96</v>
      </c>
      <c r="F51" s="44"/>
      <c r="G51" s="44"/>
      <c r="H51" s="58">
        <f>H52</f>
        <v>800</v>
      </c>
    </row>
    <row r="52" spans="1:8" s="21" customFormat="1" ht="27.75" customHeight="1">
      <c r="A52" s="16"/>
      <c r="B52" s="64" t="s">
        <v>58</v>
      </c>
      <c r="C52" s="63">
        <v>803</v>
      </c>
      <c r="D52" s="70" t="s">
        <v>20</v>
      </c>
      <c r="E52" s="44" t="s">
        <v>96</v>
      </c>
      <c r="F52" s="44" t="s">
        <v>57</v>
      </c>
      <c r="G52" s="44"/>
      <c r="H52" s="58">
        <f>H53</f>
        <v>800</v>
      </c>
    </row>
    <row r="53" spans="1:8" s="21" customFormat="1" ht="24" customHeight="1">
      <c r="A53" s="16"/>
      <c r="B53" s="64" t="s">
        <v>60</v>
      </c>
      <c r="C53" s="63">
        <v>803</v>
      </c>
      <c r="D53" s="70" t="s">
        <v>20</v>
      </c>
      <c r="E53" s="44" t="s">
        <v>96</v>
      </c>
      <c r="F53" s="44" t="s">
        <v>59</v>
      </c>
      <c r="G53" s="44"/>
      <c r="H53" s="58">
        <f>H54</f>
        <v>800</v>
      </c>
    </row>
    <row r="54" spans="1:8" s="21" customFormat="1" ht="54.75" customHeight="1">
      <c r="A54" s="16"/>
      <c r="B54" s="64" t="s">
        <v>124</v>
      </c>
      <c r="C54" s="63">
        <v>803</v>
      </c>
      <c r="D54" s="44" t="s">
        <v>20</v>
      </c>
      <c r="E54" s="44" t="s">
        <v>96</v>
      </c>
      <c r="F54" s="44" t="s">
        <v>125</v>
      </c>
      <c r="G54" s="44" t="s">
        <v>32</v>
      </c>
      <c r="H54" s="58">
        <v>800</v>
      </c>
    </row>
    <row r="55" spans="1:8" s="21" customFormat="1" ht="30.75" customHeight="1">
      <c r="A55" s="16"/>
      <c r="B55" s="60" t="s">
        <v>105</v>
      </c>
      <c r="C55" s="61">
        <v>803</v>
      </c>
      <c r="D55" s="39" t="s">
        <v>20</v>
      </c>
      <c r="E55" s="39" t="s">
        <v>106</v>
      </c>
      <c r="F55" s="68"/>
      <c r="G55" s="39"/>
      <c r="H55" s="58">
        <f>H56</f>
        <v>15</v>
      </c>
    </row>
    <row r="56" spans="1:8" s="21" customFormat="1" ht="28.5" customHeight="1">
      <c r="A56" s="16"/>
      <c r="B56" s="60" t="s">
        <v>58</v>
      </c>
      <c r="C56" s="61">
        <v>803</v>
      </c>
      <c r="D56" s="39" t="s">
        <v>20</v>
      </c>
      <c r="E56" s="39" t="s">
        <v>106</v>
      </c>
      <c r="F56" s="68" t="s">
        <v>57</v>
      </c>
      <c r="G56" s="39"/>
      <c r="H56" s="58">
        <f>H57</f>
        <v>15</v>
      </c>
    </row>
    <row r="57" spans="1:8" s="21" customFormat="1" ht="24" customHeight="1">
      <c r="A57" s="16"/>
      <c r="B57" s="60" t="s">
        <v>60</v>
      </c>
      <c r="C57" s="61">
        <v>803</v>
      </c>
      <c r="D57" s="39" t="s">
        <v>20</v>
      </c>
      <c r="E57" s="39" t="s">
        <v>106</v>
      </c>
      <c r="F57" s="68" t="s">
        <v>59</v>
      </c>
      <c r="G57" s="39"/>
      <c r="H57" s="58">
        <f>H58</f>
        <v>15</v>
      </c>
    </row>
    <row r="58" spans="1:8" s="21" customFormat="1" ht="82.5" customHeight="1">
      <c r="A58" s="16"/>
      <c r="B58" s="64" t="s">
        <v>107</v>
      </c>
      <c r="C58" s="63">
        <v>803</v>
      </c>
      <c r="D58" s="44" t="s">
        <v>20</v>
      </c>
      <c r="E58" s="44" t="s">
        <v>106</v>
      </c>
      <c r="F58" s="44" t="s">
        <v>108</v>
      </c>
      <c r="G58" s="39" t="s">
        <v>32</v>
      </c>
      <c r="H58" s="58">
        <v>15</v>
      </c>
    </row>
    <row r="59" spans="1:8" s="21" customFormat="1" ht="18" customHeight="1">
      <c r="A59" s="24"/>
      <c r="B59" s="34" t="s">
        <v>70</v>
      </c>
      <c r="C59" s="54">
        <v>803</v>
      </c>
      <c r="D59" s="55" t="s">
        <v>25</v>
      </c>
      <c r="E59" s="44"/>
      <c r="F59" s="45"/>
      <c r="G59" s="44"/>
      <c r="H59" s="71">
        <f>H60+H67+H71</f>
        <v>2236.35763</v>
      </c>
    </row>
    <row r="60" spans="1:8" s="21" customFormat="1" ht="18" customHeight="1">
      <c r="A60" s="24"/>
      <c r="B60" s="31" t="s">
        <v>71</v>
      </c>
      <c r="C60" s="54">
        <v>803</v>
      </c>
      <c r="D60" s="45" t="s">
        <v>25</v>
      </c>
      <c r="E60" s="44" t="s">
        <v>16</v>
      </c>
      <c r="F60" s="45"/>
      <c r="G60" s="44"/>
      <c r="H60" s="58">
        <f>H61+H62+H63</f>
        <v>1225.05263</v>
      </c>
    </row>
    <row r="61" spans="1:8" s="21" customFormat="1" ht="54.75" customHeight="1">
      <c r="A61" s="24"/>
      <c r="B61" s="64" t="s">
        <v>109</v>
      </c>
      <c r="C61" s="54">
        <v>803</v>
      </c>
      <c r="D61" s="44" t="s">
        <v>25</v>
      </c>
      <c r="E61" s="44" t="s">
        <v>16</v>
      </c>
      <c r="F61" s="69" t="s">
        <v>112</v>
      </c>
      <c r="G61" s="44" t="s">
        <v>111</v>
      </c>
      <c r="H61" s="58">
        <v>1129.6</v>
      </c>
    </row>
    <row r="62" spans="1:8" s="21" customFormat="1" ht="54.75" customHeight="1">
      <c r="A62" s="24"/>
      <c r="B62" s="64" t="s">
        <v>110</v>
      </c>
      <c r="C62" s="54">
        <v>803</v>
      </c>
      <c r="D62" s="44" t="s">
        <v>25</v>
      </c>
      <c r="E62" s="44" t="s">
        <v>16</v>
      </c>
      <c r="F62" s="44" t="s">
        <v>121</v>
      </c>
      <c r="G62" s="44" t="s">
        <v>111</v>
      </c>
      <c r="H62" s="58">
        <f>56.48+2.97263</f>
        <v>59.45263</v>
      </c>
    </row>
    <row r="63" spans="1:8" s="21" customFormat="1" ht="24.75" customHeight="1">
      <c r="A63" s="24"/>
      <c r="B63" s="32" t="s">
        <v>58</v>
      </c>
      <c r="C63" s="54">
        <v>803</v>
      </c>
      <c r="D63" s="45" t="s">
        <v>25</v>
      </c>
      <c r="E63" s="44" t="s">
        <v>16</v>
      </c>
      <c r="F63" s="45" t="s">
        <v>57</v>
      </c>
      <c r="G63" s="44"/>
      <c r="H63" s="71">
        <f>H64</f>
        <v>36</v>
      </c>
    </row>
    <row r="64" spans="1:8" s="21" customFormat="1" ht="18" customHeight="1">
      <c r="A64" s="24"/>
      <c r="B64" s="33" t="s">
        <v>60</v>
      </c>
      <c r="C64" s="54">
        <v>803</v>
      </c>
      <c r="D64" s="45" t="s">
        <v>25</v>
      </c>
      <c r="E64" s="44" t="s">
        <v>16</v>
      </c>
      <c r="F64" s="45" t="s">
        <v>59</v>
      </c>
      <c r="G64" s="44"/>
      <c r="H64" s="58">
        <f>H65+H66</f>
        <v>36</v>
      </c>
    </row>
    <row r="65" spans="1:8" s="21" customFormat="1" ht="68.25" customHeight="1">
      <c r="A65" s="24"/>
      <c r="B65" s="31" t="s">
        <v>49</v>
      </c>
      <c r="C65" s="54">
        <v>803</v>
      </c>
      <c r="D65" s="45" t="s">
        <v>25</v>
      </c>
      <c r="E65" s="44" t="s">
        <v>16</v>
      </c>
      <c r="F65" s="45" t="s">
        <v>72</v>
      </c>
      <c r="G65" s="44" t="s">
        <v>32</v>
      </c>
      <c r="H65" s="58">
        <v>26</v>
      </c>
    </row>
    <row r="66" spans="1:8" s="21" customFormat="1" ht="30" customHeight="1">
      <c r="A66" s="24"/>
      <c r="B66" s="64" t="s">
        <v>118</v>
      </c>
      <c r="C66" s="54">
        <v>803</v>
      </c>
      <c r="D66" s="44" t="s">
        <v>25</v>
      </c>
      <c r="E66" s="44" t="s">
        <v>16</v>
      </c>
      <c r="F66" s="44" t="s">
        <v>119</v>
      </c>
      <c r="G66" s="44" t="s">
        <v>32</v>
      </c>
      <c r="H66" s="58">
        <v>10</v>
      </c>
    </row>
    <row r="67" spans="1:8" s="21" customFormat="1" ht="30" customHeight="1">
      <c r="A67" s="24"/>
      <c r="B67" s="72" t="s">
        <v>126</v>
      </c>
      <c r="C67" s="63">
        <v>803</v>
      </c>
      <c r="D67" s="44" t="s">
        <v>25</v>
      </c>
      <c r="E67" s="44" t="s">
        <v>19</v>
      </c>
      <c r="F67" s="44"/>
      <c r="G67" s="44"/>
      <c r="H67" s="58">
        <f>H68</f>
        <v>128</v>
      </c>
    </row>
    <row r="68" spans="1:8" s="21" customFormat="1" ht="30" customHeight="1">
      <c r="A68" s="24"/>
      <c r="B68" s="32" t="s">
        <v>58</v>
      </c>
      <c r="C68" s="63">
        <v>803</v>
      </c>
      <c r="D68" s="44" t="s">
        <v>25</v>
      </c>
      <c r="E68" s="44" t="s">
        <v>19</v>
      </c>
      <c r="F68" s="44" t="s">
        <v>57</v>
      </c>
      <c r="G68" s="44"/>
      <c r="H68" s="58">
        <f>H69</f>
        <v>128</v>
      </c>
    </row>
    <row r="69" spans="1:8" s="21" customFormat="1" ht="30" customHeight="1">
      <c r="A69" s="24"/>
      <c r="B69" s="33" t="s">
        <v>60</v>
      </c>
      <c r="C69" s="63">
        <v>803</v>
      </c>
      <c r="D69" s="65" t="s">
        <v>25</v>
      </c>
      <c r="E69" s="44" t="s">
        <v>19</v>
      </c>
      <c r="F69" s="65" t="s">
        <v>59</v>
      </c>
      <c r="G69" s="44"/>
      <c r="H69" s="58">
        <f>H70</f>
        <v>128</v>
      </c>
    </row>
    <row r="70" spans="1:8" s="21" customFormat="1" ht="93.75" customHeight="1">
      <c r="A70" s="24"/>
      <c r="B70" s="72" t="s">
        <v>127</v>
      </c>
      <c r="C70" s="63">
        <v>803</v>
      </c>
      <c r="D70" s="44" t="s">
        <v>25</v>
      </c>
      <c r="E70" s="44" t="s">
        <v>19</v>
      </c>
      <c r="F70" s="44" t="s">
        <v>128</v>
      </c>
      <c r="G70" s="44" t="s">
        <v>32</v>
      </c>
      <c r="H70" s="58">
        <v>128</v>
      </c>
    </row>
    <row r="71" spans="1:8" ht="18" customHeight="1">
      <c r="A71" s="5"/>
      <c r="B71" s="28" t="s">
        <v>73</v>
      </c>
      <c r="C71" s="46">
        <v>803</v>
      </c>
      <c r="D71" s="39" t="s">
        <v>25</v>
      </c>
      <c r="E71" s="44" t="s">
        <v>17</v>
      </c>
      <c r="F71" s="45"/>
      <c r="G71" s="42"/>
      <c r="H71" s="58">
        <f>H72</f>
        <v>883.305</v>
      </c>
    </row>
    <row r="72" spans="1:8" ht="24.75" customHeight="1">
      <c r="A72" s="5"/>
      <c r="B72" s="32" t="s">
        <v>58</v>
      </c>
      <c r="C72" s="46">
        <v>803</v>
      </c>
      <c r="D72" s="39" t="s">
        <v>25</v>
      </c>
      <c r="E72" s="44" t="s">
        <v>17</v>
      </c>
      <c r="F72" s="45" t="s">
        <v>57</v>
      </c>
      <c r="G72" s="42"/>
      <c r="H72" s="58">
        <f>H73</f>
        <v>883.305</v>
      </c>
    </row>
    <row r="73" spans="1:8" ht="18.75" customHeight="1">
      <c r="A73" s="5"/>
      <c r="B73" s="33" t="s">
        <v>60</v>
      </c>
      <c r="C73" s="46">
        <v>803</v>
      </c>
      <c r="D73" s="39" t="s">
        <v>25</v>
      </c>
      <c r="E73" s="44" t="s">
        <v>17</v>
      </c>
      <c r="F73" s="45" t="s">
        <v>59</v>
      </c>
      <c r="G73" s="42"/>
      <c r="H73" s="58">
        <f>H74+H77+H75+H76</f>
        <v>883.305</v>
      </c>
    </row>
    <row r="74" spans="1:8" ht="51">
      <c r="A74" s="5"/>
      <c r="B74" s="31" t="s">
        <v>45</v>
      </c>
      <c r="C74" s="54">
        <v>803</v>
      </c>
      <c r="D74" s="44" t="s">
        <v>25</v>
      </c>
      <c r="E74" s="44" t="s">
        <v>17</v>
      </c>
      <c r="F74" s="45" t="s">
        <v>74</v>
      </c>
      <c r="G74" s="45" t="s">
        <v>32</v>
      </c>
      <c r="H74" s="58">
        <f>840+13.305</f>
        <v>853.305</v>
      </c>
    </row>
    <row r="75" spans="1:8" ht="52.5" customHeight="1">
      <c r="A75" s="5"/>
      <c r="B75" s="31" t="s">
        <v>88</v>
      </c>
      <c r="C75" s="54">
        <v>803</v>
      </c>
      <c r="D75" s="44" t="s">
        <v>25</v>
      </c>
      <c r="E75" s="44" t="s">
        <v>17</v>
      </c>
      <c r="F75" s="45" t="s">
        <v>89</v>
      </c>
      <c r="G75" s="45" t="s">
        <v>32</v>
      </c>
      <c r="H75" s="58">
        <v>10</v>
      </c>
    </row>
    <row r="76" spans="1:8" ht="54.75" customHeight="1">
      <c r="A76" s="5"/>
      <c r="B76" s="31" t="s">
        <v>90</v>
      </c>
      <c r="C76" s="54">
        <v>803</v>
      </c>
      <c r="D76" s="44" t="s">
        <v>25</v>
      </c>
      <c r="E76" s="44" t="s">
        <v>17</v>
      </c>
      <c r="F76" s="45" t="s">
        <v>91</v>
      </c>
      <c r="G76" s="45" t="s">
        <v>32</v>
      </c>
      <c r="H76" s="58">
        <v>10</v>
      </c>
    </row>
    <row r="77" spans="1:8" ht="51">
      <c r="A77" s="5"/>
      <c r="B77" s="31" t="s">
        <v>46</v>
      </c>
      <c r="C77" s="54">
        <v>803</v>
      </c>
      <c r="D77" s="44" t="s">
        <v>25</v>
      </c>
      <c r="E77" s="44" t="s">
        <v>17</v>
      </c>
      <c r="F77" s="45" t="s">
        <v>75</v>
      </c>
      <c r="G77" s="45" t="s">
        <v>32</v>
      </c>
      <c r="H77" s="58">
        <v>10</v>
      </c>
    </row>
    <row r="78" spans="1:8" s="21" customFormat="1" ht="0.75" customHeight="1" hidden="1">
      <c r="A78" s="16"/>
      <c r="B78" s="34" t="s">
        <v>26</v>
      </c>
      <c r="C78" s="94"/>
      <c r="D78" s="55" t="s">
        <v>27</v>
      </c>
      <c r="E78" s="44">
        <v>0</v>
      </c>
      <c r="F78" s="44"/>
      <c r="G78" s="44"/>
      <c r="H78" s="58"/>
    </row>
    <row r="79" spans="1:8" s="21" customFormat="1" ht="20.25" customHeight="1" hidden="1">
      <c r="A79" s="16"/>
      <c r="B79" s="34" t="s">
        <v>28</v>
      </c>
      <c r="C79" s="94"/>
      <c r="D79" s="55" t="s">
        <v>24</v>
      </c>
      <c r="E79" s="44">
        <v>0</v>
      </c>
      <c r="F79" s="44"/>
      <c r="G79" s="55"/>
      <c r="H79" s="58"/>
    </row>
    <row r="80" spans="1:8" s="21" customFormat="1" ht="20.25" customHeight="1">
      <c r="A80" s="16"/>
      <c r="B80" s="34" t="s">
        <v>78</v>
      </c>
      <c r="C80" s="54">
        <v>803</v>
      </c>
      <c r="D80" s="55" t="s">
        <v>24</v>
      </c>
      <c r="E80" s="44"/>
      <c r="F80" s="44"/>
      <c r="G80" s="55"/>
      <c r="H80" s="58">
        <f>H81+H91</f>
        <v>5628.023589999999</v>
      </c>
    </row>
    <row r="81" spans="1:8" s="21" customFormat="1" ht="18.75" customHeight="1">
      <c r="A81" s="16"/>
      <c r="B81" s="31" t="s">
        <v>79</v>
      </c>
      <c r="C81" s="54">
        <v>803</v>
      </c>
      <c r="D81" s="56" t="s">
        <v>24</v>
      </c>
      <c r="E81" s="44" t="s">
        <v>16</v>
      </c>
      <c r="F81" s="44"/>
      <c r="G81" s="55"/>
      <c r="H81" s="58">
        <f>H84+H87+H90</f>
        <v>3809.5999999999995</v>
      </c>
    </row>
    <row r="82" spans="1:8" s="21" customFormat="1" ht="40.5" customHeight="1">
      <c r="A82" s="16"/>
      <c r="B82" s="64" t="s">
        <v>117</v>
      </c>
      <c r="C82" s="54">
        <v>803</v>
      </c>
      <c r="D82" s="56" t="s">
        <v>24</v>
      </c>
      <c r="E82" s="44" t="s">
        <v>16</v>
      </c>
      <c r="F82" s="44" t="s">
        <v>16</v>
      </c>
      <c r="G82" s="55"/>
      <c r="H82" s="58">
        <f>H83</f>
        <v>3023.7</v>
      </c>
    </row>
    <row r="83" spans="1:8" s="21" customFormat="1" ht="40.5" customHeight="1">
      <c r="A83" s="16"/>
      <c r="B83" s="31" t="s">
        <v>85</v>
      </c>
      <c r="C83" s="54">
        <v>803</v>
      </c>
      <c r="D83" s="56" t="s">
        <v>24</v>
      </c>
      <c r="E83" s="44" t="s">
        <v>16</v>
      </c>
      <c r="F83" s="44" t="s">
        <v>80</v>
      </c>
      <c r="G83" s="55"/>
      <c r="H83" s="58">
        <f>H84</f>
        <v>3023.7</v>
      </c>
    </row>
    <row r="84" spans="1:8" s="21" customFormat="1" ht="51.75" customHeight="1">
      <c r="A84" s="16"/>
      <c r="B84" s="95" t="s">
        <v>76</v>
      </c>
      <c r="C84" s="54">
        <v>803</v>
      </c>
      <c r="D84" s="44" t="s">
        <v>24</v>
      </c>
      <c r="E84" s="44" t="s">
        <v>16</v>
      </c>
      <c r="F84" s="45" t="s">
        <v>77</v>
      </c>
      <c r="G84" s="44" t="s">
        <v>35</v>
      </c>
      <c r="H84" s="58">
        <v>3023.7</v>
      </c>
    </row>
    <row r="85" spans="1:8" s="21" customFormat="1" ht="27.75" customHeight="1">
      <c r="A85" s="16"/>
      <c r="B85" s="37" t="s">
        <v>58</v>
      </c>
      <c r="C85" s="54">
        <v>803</v>
      </c>
      <c r="D85" s="44" t="s">
        <v>24</v>
      </c>
      <c r="E85" s="44" t="s">
        <v>16</v>
      </c>
      <c r="F85" s="45" t="s">
        <v>57</v>
      </c>
      <c r="G85" s="44"/>
      <c r="H85" s="58">
        <f>H86</f>
        <v>149.6</v>
      </c>
    </row>
    <row r="86" spans="1:8" s="21" customFormat="1" ht="24" customHeight="1">
      <c r="A86" s="16"/>
      <c r="B86" s="96" t="s">
        <v>60</v>
      </c>
      <c r="C86" s="54">
        <v>803</v>
      </c>
      <c r="D86" s="44" t="s">
        <v>24</v>
      </c>
      <c r="E86" s="44" t="s">
        <v>16</v>
      </c>
      <c r="F86" s="45" t="s">
        <v>59</v>
      </c>
      <c r="G86" s="44"/>
      <c r="H86" s="58">
        <f>H87</f>
        <v>149.6</v>
      </c>
    </row>
    <row r="87" spans="1:8" ht="97.5" customHeight="1">
      <c r="A87" s="5"/>
      <c r="B87" s="64" t="s">
        <v>87</v>
      </c>
      <c r="C87" s="54">
        <v>803</v>
      </c>
      <c r="D87" s="44" t="s">
        <v>24</v>
      </c>
      <c r="E87" s="44" t="s">
        <v>16</v>
      </c>
      <c r="F87" s="44" t="s">
        <v>133</v>
      </c>
      <c r="G87" s="44" t="s">
        <v>35</v>
      </c>
      <c r="H87" s="58">
        <v>149.6</v>
      </c>
    </row>
    <row r="88" spans="1:8" ht="45.75" customHeight="1">
      <c r="A88" s="5"/>
      <c r="B88" s="64" t="s">
        <v>117</v>
      </c>
      <c r="C88" s="54">
        <v>803</v>
      </c>
      <c r="D88" s="44" t="s">
        <v>24</v>
      </c>
      <c r="E88" s="44" t="s">
        <v>16</v>
      </c>
      <c r="F88" s="44" t="s">
        <v>16</v>
      </c>
      <c r="G88" s="44"/>
      <c r="H88" s="58">
        <f>H89</f>
        <v>636.3</v>
      </c>
    </row>
    <row r="89" spans="1:8" ht="43.5" customHeight="1">
      <c r="A89" s="5"/>
      <c r="B89" s="31" t="s">
        <v>85</v>
      </c>
      <c r="C89" s="54">
        <v>803</v>
      </c>
      <c r="D89" s="44" t="s">
        <v>24</v>
      </c>
      <c r="E89" s="44" t="s">
        <v>16</v>
      </c>
      <c r="F89" s="44" t="s">
        <v>80</v>
      </c>
      <c r="G89" s="44"/>
      <c r="H89" s="58">
        <f>H90</f>
        <v>636.3</v>
      </c>
    </row>
    <row r="90" spans="1:8" ht="90.75" customHeight="1">
      <c r="A90" s="5"/>
      <c r="B90" s="64" t="s">
        <v>100</v>
      </c>
      <c r="C90" s="54">
        <v>803</v>
      </c>
      <c r="D90" s="44" t="s">
        <v>24</v>
      </c>
      <c r="E90" s="44" t="s">
        <v>16</v>
      </c>
      <c r="F90" s="44" t="s">
        <v>101</v>
      </c>
      <c r="G90" s="44" t="s">
        <v>35</v>
      </c>
      <c r="H90" s="58">
        <v>636.3</v>
      </c>
    </row>
    <row r="91" spans="1:8" ht="27" customHeight="1">
      <c r="A91" s="5"/>
      <c r="B91" s="31" t="s">
        <v>82</v>
      </c>
      <c r="C91" s="54">
        <v>803</v>
      </c>
      <c r="D91" s="44" t="s">
        <v>24</v>
      </c>
      <c r="E91" s="44" t="s">
        <v>20</v>
      </c>
      <c r="F91" s="45"/>
      <c r="G91" s="44"/>
      <c r="H91" s="58">
        <f>H92</f>
        <v>1818.4235899999999</v>
      </c>
    </row>
    <row r="92" spans="1:8" ht="24" customHeight="1">
      <c r="A92" s="5"/>
      <c r="B92" s="37" t="s">
        <v>58</v>
      </c>
      <c r="C92" s="54">
        <v>803</v>
      </c>
      <c r="D92" s="44" t="s">
        <v>24</v>
      </c>
      <c r="E92" s="44" t="s">
        <v>20</v>
      </c>
      <c r="F92" s="45" t="s">
        <v>57</v>
      </c>
      <c r="G92" s="44"/>
      <c r="H92" s="58">
        <f>H93</f>
        <v>1818.4235899999999</v>
      </c>
    </row>
    <row r="93" spans="1:8" ht="24" customHeight="1">
      <c r="A93" s="5"/>
      <c r="B93" s="96" t="s">
        <v>60</v>
      </c>
      <c r="C93" s="54">
        <v>803</v>
      </c>
      <c r="D93" s="44" t="s">
        <v>24</v>
      </c>
      <c r="E93" s="44" t="s">
        <v>20</v>
      </c>
      <c r="F93" s="45" t="s">
        <v>59</v>
      </c>
      <c r="G93" s="44"/>
      <c r="H93" s="58">
        <f>H94+H95+H96</f>
        <v>1818.4235899999999</v>
      </c>
    </row>
    <row r="94" spans="1:8" ht="107.25" customHeight="1">
      <c r="A94" s="5"/>
      <c r="B94" s="97" t="s">
        <v>50</v>
      </c>
      <c r="C94" s="98">
        <v>803</v>
      </c>
      <c r="D94" s="44" t="s">
        <v>24</v>
      </c>
      <c r="E94" s="44" t="s">
        <v>20</v>
      </c>
      <c r="F94" s="45" t="s">
        <v>81</v>
      </c>
      <c r="G94" s="44" t="s">
        <v>31</v>
      </c>
      <c r="H94" s="58">
        <v>1390</v>
      </c>
    </row>
    <row r="95" spans="1:8" ht="70.5" customHeight="1">
      <c r="A95" s="5"/>
      <c r="B95" s="31" t="s">
        <v>51</v>
      </c>
      <c r="C95" s="54">
        <v>803</v>
      </c>
      <c r="D95" s="44" t="s">
        <v>24</v>
      </c>
      <c r="E95" s="44" t="s">
        <v>20</v>
      </c>
      <c r="F95" s="45" t="s">
        <v>81</v>
      </c>
      <c r="G95" s="45" t="s">
        <v>32</v>
      </c>
      <c r="H95" s="58">
        <f>168.52+50+109.90359</f>
        <v>328.42359</v>
      </c>
    </row>
    <row r="96" spans="1:8" ht="66.75" customHeight="1">
      <c r="A96" s="5"/>
      <c r="B96" s="31" t="s">
        <v>52</v>
      </c>
      <c r="C96" s="54">
        <v>803</v>
      </c>
      <c r="D96" s="44" t="s">
        <v>24</v>
      </c>
      <c r="E96" s="44" t="s">
        <v>20</v>
      </c>
      <c r="F96" s="45" t="s">
        <v>81</v>
      </c>
      <c r="G96" s="45" t="s">
        <v>33</v>
      </c>
      <c r="H96" s="58">
        <v>100</v>
      </c>
    </row>
    <row r="97" spans="1:9" ht="12" customHeight="1" hidden="1">
      <c r="A97" s="16"/>
      <c r="B97" s="30" t="s">
        <v>29</v>
      </c>
      <c r="C97" s="50"/>
      <c r="D97" s="51" t="s">
        <v>12</v>
      </c>
      <c r="E97" s="52">
        <v>0</v>
      </c>
      <c r="F97" s="52"/>
      <c r="G97" s="52"/>
      <c r="H97" s="58"/>
      <c r="I97" s="21"/>
    </row>
    <row r="98" spans="1:9" ht="12" customHeight="1">
      <c r="A98" s="16"/>
      <c r="B98" s="34" t="s">
        <v>86</v>
      </c>
      <c r="C98" s="54">
        <v>803</v>
      </c>
      <c r="D98" s="55" t="s">
        <v>12</v>
      </c>
      <c r="E98" s="44"/>
      <c r="F98" s="44"/>
      <c r="G98" s="44"/>
      <c r="H98" s="58">
        <f>H99</f>
        <v>120</v>
      </c>
      <c r="I98" s="21"/>
    </row>
    <row r="99" spans="1:9" ht="14.25" customHeight="1">
      <c r="A99" s="16"/>
      <c r="B99" s="31" t="s">
        <v>83</v>
      </c>
      <c r="C99" s="54">
        <v>803</v>
      </c>
      <c r="D99" s="56" t="s">
        <v>12</v>
      </c>
      <c r="E99" s="44" t="s">
        <v>16</v>
      </c>
      <c r="F99" s="44"/>
      <c r="G99" s="44"/>
      <c r="H99" s="58">
        <f>H100</f>
        <v>120</v>
      </c>
      <c r="I99" s="21"/>
    </row>
    <row r="100" spans="1:9" ht="24" customHeight="1">
      <c r="A100" s="16"/>
      <c r="B100" s="32" t="s">
        <v>58</v>
      </c>
      <c r="C100" s="54">
        <v>803</v>
      </c>
      <c r="D100" s="56" t="s">
        <v>12</v>
      </c>
      <c r="E100" s="44" t="s">
        <v>16</v>
      </c>
      <c r="F100" s="44" t="s">
        <v>57</v>
      </c>
      <c r="G100" s="44"/>
      <c r="H100" s="58">
        <f>H101</f>
        <v>120</v>
      </c>
      <c r="I100" s="21"/>
    </row>
    <row r="101" spans="1:9" ht="13.5" customHeight="1">
      <c r="A101" s="16"/>
      <c r="B101" s="33" t="s">
        <v>60</v>
      </c>
      <c r="C101" s="54">
        <v>803</v>
      </c>
      <c r="D101" s="56" t="s">
        <v>12</v>
      </c>
      <c r="E101" s="44" t="s">
        <v>16</v>
      </c>
      <c r="F101" s="44" t="s">
        <v>59</v>
      </c>
      <c r="G101" s="44"/>
      <c r="H101" s="58">
        <f>H102</f>
        <v>120</v>
      </c>
      <c r="I101" s="21"/>
    </row>
    <row r="102" spans="1:8" ht="69.75" customHeight="1">
      <c r="A102" s="5"/>
      <c r="B102" s="28" t="s">
        <v>47</v>
      </c>
      <c r="C102" s="46">
        <v>803</v>
      </c>
      <c r="D102" s="39" t="s">
        <v>12</v>
      </c>
      <c r="E102" s="39" t="s">
        <v>16</v>
      </c>
      <c r="F102" s="42" t="s">
        <v>84</v>
      </c>
      <c r="G102" s="39" t="s">
        <v>34</v>
      </c>
      <c r="H102" s="58">
        <v>120</v>
      </c>
    </row>
    <row r="103" spans="1:8" s="21" customFormat="1" ht="14.25" customHeight="1" hidden="1">
      <c r="A103" s="16"/>
      <c r="B103" s="25" t="s">
        <v>30</v>
      </c>
      <c r="C103" s="25"/>
      <c r="D103" s="18" t="s">
        <v>13</v>
      </c>
      <c r="E103" s="19"/>
      <c r="F103" s="19"/>
      <c r="G103" s="18"/>
      <c r="H103" s="59" t="e">
        <f>#REF!</f>
        <v>#REF!</v>
      </c>
    </row>
    <row r="104" spans="1:8" s="21" customFormat="1" ht="28.5" customHeight="1">
      <c r="A104" s="16"/>
      <c r="B104" s="73" t="s">
        <v>129</v>
      </c>
      <c r="C104" s="34">
        <v>808</v>
      </c>
      <c r="D104" s="74"/>
      <c r="E104" s="75"/>
      <c r="F104" s="74"/>
      <c r="G104" s="75"/>
      <c r="H104" s="76">
        <f>H105</f>
        <v>50</v>
      </c>
    </row>
    <row r="105" spans="1:8" s="21" customFormat="1" ht="21.75" customHeight="1">
      <c r="A105" s="16"/>
      <c r="B105" s="73" t="s">
        <v>55</v>
      </c>
      <c r="C105" s="64">
        <v>808</v>
      </c>
      <c r="D105" s="77" t="s">
        <v>16</v>
      </c>
      <c r="E105" s="75"/>
      <c r="F105" s="74"/>
      <c r="G105" s="75"/>
      <c r="H105" s="78">
        <f>H106</f>
        <v>50</v>
      </c>
    </row>
    <row r="106" spans="1:8" s="21" customFormat="1" ht="27" customHeight="1">
      <c r="A106" s="16"/>
      <c r="B106" s="79" t="s">
        <v>130</v>
      </c>
      <c r="C106" s="64">
        <v>808</v>
      </c>
      <c r="D106" s="80" t="s">
        <v>16</v>
      </c>
      <c r="E106" s="81" t="s">
        <v>27</v>
      </c>
      <c r="F106" s="75"/>
      <c r="G106" s="82"/>
      <c r="H106" s="83">
        <f>H107</f>
        <v>50</v>
      </c>
    </row>
    <row r="107" spans="1:8" s="21" customFormat="1" ht="54" customHeight="1">
      <c r="A107" s="16"/>
      <c r="B107" s="79" t="s">
        <v>131</v>
      </c>
      <c r="C107" s="63">
        <v>808</v>
      </c>
      <c r="D107" s="44" t="s">
        <v>16</v>
      </c>
      <c r="E107" s="84" t="s">
        <v>27</v>
      </c>
      <c r="F107" s="44" t="s">
        <v>132</v>
      </c>
      <c r="G107" s="44" t="s">
        <v>33</v>
      </c>
      <c r="H107" s="58">
        <v>50</v>
      </c>
    </row>
    <row r="108" spans="1:8" ht="15.75">
      <c r="A108" s="9" t="s">
        <v>4</v>
      </c>
      <c r="B108" s="87" t="s">
        <v>5</v>
      </c>
      <c r="C108" s="88"/>
      <c r="D108" s="88"/>
      <c r="E108" s="88"/>
      <c r="F108" s="88"/>
      <c r="G108" s="89"/>
      <c r="H108" s="57">
        <f>H14+H36+H59+H80+H98+H44+H50+H104</f>
        <v>10738.88122</v>
      </c>
    </row>
  </sheetData>
  <sheetProtection/>
  <autoFilter ref="A9:H108"/>
  <mergeCells count="8">
    <mergeCell ref="A5:H5"/>
    <mergeCell ref="B108:G108"/>
    <mergeCell ref="A6:H6"/>
    <mergeCell ref="B7:H7"/>
    <mergeCell ref="A1:H1"/>
    <mergeCell ref="A2:H2"/>
    <mergeCell ref="A3:H3"/>
    <mergeCell ref="A4:H4"/>
  </mergeCells>
  <printOptions/>
  <pageMargins left="0.984251968503937" right="0.3937007874015748" top="0.7" bottom="0.7874015748031497" header="0.5118110236220472" footer="0.5118110236220472"/>
  <pageSetup fitToHeight="0" fitToWidth="3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2021-04-22T05:47:24Z</cp:lastPrinted>
  <dcterms:created xsi:type="dcterms:W3CDTF">2011-10-27T07:59:23Z</dcterms:created>
  <dcterms:modified xsi:type="dcterms:W3CDTF">2021-04-22T05:47:28Z</dcterms:modified>
  <cp:category/>
  <cp:version/>
  <cp:contentType/>
  <cp:contentStatus/>
</cp:coreProperties>
</file>